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rvfs\Files\008営業統括部\全体\30-05-01　HP修正\2026年度金庫処理分\20260511_13未来へのタスキ案内\"/>
    </mc:Choice>
  </mc:AlternateContent>
  <xr:revisionPtr revIDLastSave="0" documentId="13_ncr:1_{7F63CFA8-E8CE-4313-8794-9521FCA39020}" xr6:coauthVersionLast="36" xr6:coauthVersionMax="36" xr10:uidLastSave="{00000000-0000-0000-0000-000000000000}"/>
  <bookViews>
    <workbookView xWindow="0" yWindow="0" windowWidth="18945" windowHeight="6855" tabRatio="802" xr2:uid="{5C4CBB88-6FB8-4F6B-A2A6-BD83B7F4BDD1}"/>
  </bookViews>
  <sheets>
    <sheet name="助成金制度申請書" sheetId="1" r:id="rId1"/>
    <sheet name="データ(基本)" sheetId="2" state="hidden" r:id="rId2"/>
    <sheet name="管理データ_代表者_" sheetId="7" state="hidden" r:id="rId3"/>
    <sheet name="管理データ_担当者_" sheetId="8" state="hidden" r:id="rId4"/>
    <sheet name="役員名簿" sheetId="3" state="hidden" r:id="rId5"/>
    <sheet name="アンケート" sheetId="4" state="hidden" r:id="rId6"/>
    <sheet name="データ(添付書類から)" sheetId="5" state="hidden" r:id="rId7"/>
    <sheet name="助成金の使い途" sheetId="6" state="hidden" r:id="rId8"/>
  </sheets>
  <definedNames>
    <definedName name="_xlnm.Print_Area" localSheetId="0">助成金制度申請書!$A$1:$AM$182</definedName>
    <definedName name="管理データ_代表者_">管理データ_代表者_!$A$1:$L$2</definedName>
    <definedName name="管理データ_担当者_">管理データ_担当者_!$A$1:$J$1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3" l="1"/>
  <c r="G17" i="3"/>
  <c r="F17" i="3"/>
  <c r="E17" i="3"/>
  <c r="D17" i="3"/>
  <c r="C17" i="3"/>
  <c r="B17" i="3"/>
  <c r="A17" i="3"/>
  <c r="H16" i="3"/>
  <c r="G16" i="3"/>
  <c r="F16" i="3"/>
  <c r="E16" i="3"/>
  <c r="D16" i="3"/>
  <c r="C16" i="3"/>
  <c r="B16" i="3"/>
  <c r="A16" i="3"/>
  <c r="H15" i="3"/>
  <c r="G15" i="3"/>
  <c r="F15" i="3"/>
  <c r="E15" i="3"/>
  <c r="D15" i="3"/>
  <c r="C15" i="3"/>
  <c r="B15" i="3"/>
  <c r="A15" i="3"/>
  <c r="H14" i="3"/>
  <c r="G14" i="3"/>
  <c r="F14" i="3"/>
  <c r="E14" i="3"/>
  <c r="D14" i="3"/>
  <c r="C14" i="3"/>
  <c r="B14" i="3"/>
  <c r="A14" i="3"/>
  <c r="H13" i="3"/>
  <c r="G13" i="3"/>
  <c r="F13" i="3"/>
  <c r="E13" i="3"/>
  <c r="D13" i="3"/>
  <c r="C13" i="3"/>
  <c r="B13" i="3"/>
  <c r="A13" i="3"/>
  <c r="H12" i="3"/>
  <c r="G12" i="3"/>
  <c r="F12" i="3"/>
  <c r="E12" i="3"/>
  <c r="D12" i="3"/>
  <c r="C12" i="3"/>
  <c r="B12" i="3"/>
  <c r="A12" i="3"/>
  <c r="H11" i="3"/>
  <c r="G11" i="3"/>
  <c r="F11" i="3"/>
  <c r="E11" i="3"/>
  <c r="D11" i="3"/>
  <c r="C11" i="3"/>
  <c r="B11" i="3"/>
  <c r="A11" i="3"/>
  <c r="H10" i="3"/>
  <c r="G10" i="3"/>
  <c r="F10" i="3"/>
  <c r="E10" i="3"/>
  <c r="D10" i="3"/>
  <c r="C10" i="3"/>
  <c r="B10" i="3"/>
  <c r="A10" i="3"/>
  <c r="H9" i="3"/>
  <c r="G9" i="3"/>
  <c r="F9" i="3"/>
  <c r="E9" i="3"/>
  <c r="D9" i="3"/>
  <c r="C9" i="3"/>
  <c r="B9" i="3"/>
  <c r="A9" i="3"/>
  <c r="H8" i="3"/>
  <c r="G8" i="3"/>
  <c r="F8" i="3"/>
  <c r="E8" i="3"/>
  <c r="D8" i="3"/>
  <c r="C8" i="3"/>
  <c r="B8" i="3"/>
  <c r="A8" i="3"/>
  <c r="H7" i="3"/>
  <c r="G7" i="3"/>
  <c r="F7" i="3"/>
  <c r="E7" i="3"/>
  <c r="D7" i="3"/>
  <c r="C7" i="3"/>
  <c r="B7" i="3"/>
  <c r="A7" i="3"/>
  <c r="H6" i="3"/>
  <c r="G6" i="3"/>
  <c r="F6" i="3"/>
  <c r="E6" i="3"/>
  <c r="D6" i="3"/>
  <c r="C6" i="3"/>
  <c r="B6" i="3"/>
  <c r="A6" i="3"/>
  <c r="H5" i="3"/>
  <c r="H4" i="3"/>
  <c r="H3" i="3"/>
  <c r="H2" i="3"/>
  <c r="D2" i="8" l="1"/>
  <c r="D2" i="7"/>
  <c r="A3" i="3" l="1"/>
  <c r="A4" i="3"/>
  <c r="A5" i="3"/>
  <c r="A2" i="3"/>
  <c r="G2" i="8"/>
  <c r="F2" i="8"/>
  <c r="E2" i="8"/>
  <c r="C2" i="8"/>
  <c r="B2" i="8"/>
  <c r="I2" i="7"/>
  <c r="H2" i="7"/>
  <c r="G2" i="7"/>
  <c r="F2" i="7"/>
  <c r="E2" i="7"/>
  <c r="C2" i="7"/>
  <c r="B2" i="7"/>
  <c r="J2" i="8"/>
  <c r="L2" i="7"/>
  <c r="G5" i="3"/>
  <c r="F5" i="3"/>
  <c r="E5" i="3"/>
  <c r="D5" i="3"/>
  <c r="C5" i="3"/>
  <c r="B5" i="3"/>
  <c r="G4" i="3"/>
  <c r="F4" i="3"/>
  <c r="E4" i="3"/>
  <c r="D4" i="3"/>
  <c r="C4" i="3"/>
  <c r="B4" i="3"/>
  <c r="G3" i="3"/>
  <c r="F3" i="3"/>
  <c r="E3" i="3"/>
  <c r="D3" i="3"/>
  <c r="C3" i="3"/>
  <c r="B3" i="3"/>
  <c r="G2" i="3"/>
  <c r="F2" i="3"/>
  <c r="E2" i="3"/>
  <c r="D2" i="3"/>
  <c r="C2" i="3"/>
  <c r="B2" i="3"/>
  <c r="B4" i="6" l="1"/>
  <c r="C4" i="6"/>
  <c r="D4" i="6"/>
  <c r="A4" i="6" s="1"/>
  <c r="E4" i="6"/>
  <c r="B5" i="6"/>
  <c r="C5" i="6"/>
  <c r="D5" i="6"/>
  <c r="A5" i="6" s="1"/>
  <c r="B6" i="6"/>
  <c r="C6" i="6"/>
  <c r="D6" i="6"/>
  <c r="E6" i="6" s="1"/>
  <c r="B7" i="6"/>
  <c r="C7" i="6"/>
  <c r="D7" i="6"/>
  <c r="A7" i="6" s="1"/>
  <c r="E7" i="6"/>
  <c r="B8" i="6"/>
  <c r="C8" i="6"/>
  <c r="D8" i="6"/>
  <c r="A8" i="6" s="1"/>
  <c r="B9" i="6"/>
  <c r="C9" i="6"/>
  <c r="D9" i="6"/>
  <c r="A9" i="6" s="1"/>
  <c r="B10" i="6"/>
  <c r="C10" i="6"/>
  <c r="D10" i="6"/>
  <c r="A10" i="6" s="1"/>
  <c r="B11" i="6"/>
  <c r="C11" i="6"/>
  <c r="D11" i="6"/>
  <c r="A11" i="6" s="1"/>
  <c r="B12" i="6"/>
  <c r="C12" i="6"/>
  <c r="D12" i="6"/>
  <c r="E12" i="6" s="1"/>
  <c r="B13" i="6"/>
  <c r="C13" i="6"/>
  <c r="D13" i="6"/>
  <c r="A13" i="6" s="1"/>
  <c r="A2" i="6"/>
  <c r="A2" i="5"/>
  <c r="A2" i="4"/>
  <c r="AT2" i="5"/>
  <c r="AS2" i="5"/>
  <c r="AR2" i="5"/>
  <c r="AQ2" i="5"/>
  <c r="AP2" i="5"/>
  <c r="AO2" i="5"/>
  <c r="AM2" i="5"/>
  <c r="AL2" i="5"/>
  <c r="AK2" i="5"/>
  <c r="AJ2" i="5"/>
  <c r="AI2" i="5"/>
  <c r="AH2" i="5"/>
  <c r="AG2" i="5"/>
  <c r="AF2" i="5"/>
  <c r="AE2" i="5"/>
  <c r="AC2" i="5"/>
  <c r="AD2" i="5" s="1"/>
  <c r="AA2" i="5"/>
  <c r="AB2" i="5" s="1"/>
  <c r="Y2" i="5"/>
  <c r="Z2" i="5" s="1"/>
  <c r="W2" i="5"/>
  <c r="X2" i="5" s="1"/>
  <c r="U2" i="5"/>
  <c r="V2" i="5" s="1"/>
  <c r="T2" i="5"/>
  <c r="S2" i="5"/>
  <c r="R2" i="5"/>
  <c r="Q2" i="5"/>
  <c r="P2" i="5"/>
  <c r="M2" i="5"/>
  <c r="N2" i="5" s="1"/>
  <c r="L2" i="5"/>
  <c r="K2" i="5"/>
  <c r="J2" i="5"/>
  <c r="I2" i="5"/>
  <c r="G2" i="5"/>
  <c r="H2" i="5" s="1"/>
  <c r="F2" i="5"/>
  <c r="E2" i="5"/>
  <c r="D2" i="5"/>
  <c r="C2" i="5"/>
  <c r="B2" i="5"/>
  <c r="B2" i="6"/>
  <c r="E13" i="6" l="1"/>
  <c r="E5" i="6"/>
  <c r="E9" i="6"/>
  <c r="E11" i="6"/>
  <c r="A12" i="6"/>
  <c r="E8" i="6"/>
  <c r="E10" i="6"/>
  <c r="A6" i="6"/>
  <c r="D3" i="6"/>
  <c r="A3" i="6" s="1"/>
  <c r="D2" i="6"/>
  <c r="E2" i="6" s="1"/>
  <c r="C3" i="6"/>
  <c r="B3" i="6"/>
  <c r="C2" i="6"/>
  <c r="N2" i="4"/>
  <c r="O2" i="4" s="1"/>
  <c r="L2" i="4"/>
  <c r="M2" i="4" s="1"/>
  <c r="J2" i="4"/>
  <c r="K2" i="4" s="1"/>
  <c r="H2" i="4"/>
  <c r="I2" i="4" s="1"/>
  <c r="F2" i="4"/>
  <c r="G2" i="4" s="1"/>
  <c r="D2" i="4"/>
  <c r="E2" i="4"/>
  <c r="E3" i="6" l="1"/>
  <c r="K2" i="2"/>
  <c r="S2" i="2"/>
  <c r="D2" i="2" l="1"/>
  <c r="P2" i="4" l="1"/>
  <c r="AI177" i="1" l="1"/>
  <c r="U2" i="2"/>
  <c r="C2" i="4"/>
  <c r="B2" i="4"/>
  <c r="T2" i="2" l="1"/>
  <c r="R2" i="2"/>
  <c r="Q2" i="2"/>
  <c r="P2" i="2"/>
  <c r="O2" i="2"/>
  <c r="N2" i="2"/>
  <c r="M2" i="2"/>
  <c r="L2" i="2"/>
  <c r="J2" i="2"/>
  <c r="I2" i="2"/>
  <c r="H2" i="2"/>
  <c r="G2" i="2"/>
  <c r="F2" i="2"/>
  <c r="E2" i="2"/>
  <c r="C2" i="2" l="1"/>
  <c r="B2" i="2"/>
  <c r="A63" i="1" l="1"/>
  <c r="O2" i="5" s="1"/>
</calcChain>
</file>

<file path=xl/sharedStrings.xml><?xml version="1.0" encoding="utf-8"?>
<sst xmlns="http://schemas.openxmlformats.org/spreadsheetml/2006/main" count="398" uniqueCount="255">
  <si>
    <t>≪大学生ボランティア活動向け助成金制度【未来へのタスキ】≫</t>
    <phoneticPr fontId="3"/>
  </si>
  <si>
    <t>日</t>
    <rPh sb="0" eb="1">
      <t>ヒ</t>
    </rPh>
    <phoneticPr fontId="3"/>
  </si>
  <si>
    <t>月</t>
    <rPh sb="0" eb="1">
      <t>ツキ</t>
    </rPh>
    <phoneticPr fontId="3"/>
  </si>
  <si>
    <t>〒</t>
    <phoneticPr fontId="3"/>
  </si>
  <si>
    <t>-</t>
    <phoneticPr fontId="3"/>
  </si>
  <si>
    <t>名称</t>
    <rPh sb="0" eb="2">
      <t>メイショウ</t>
    </rPh>
    <phoneticPr fontId="3"/>
  </si>
  <si>
    <t>住所</t>
    <rPh sb="0" eb="2">
      <t>ジュウショ</t>
    </rPh>
    <phoneticPr fontId="3"/>
  </si>
  <si>
    <t>大学</t>
    <rPh sb="0" eb="2">
      <t>ダイガク</t>
    </rPh>
    <phoneticPr fontId="3"/>
  </si>
  <si>
    <t>ふりがな</t>
    <phoneticPr fontId="3"/>
  </si>
  <si>
    <t>代表者名</t>
    <rPh sb="0" eb="3">
      <t>ダイヒョウシャ</t>
    </rPh>
    <rPh sb="3" eb="4">
      <t>メイ</t>
    </rPh>
    <phoneticPr fontId="3"/>
  </si>
  <si>
    <t>生年月日</t>
    <rPh sb="0" eb="2">
      <t>セイネン</t>
    </rPh>
    <rPh sb="2" eb="4">
      <t>ガッピ</t>
    </rPh>
    <phoneticPr fontId="3"/>
  </si>
  <si>
    <t>ＴＥＬ</t>
    <phoneticPr fontId="3"/>
  </si>
  <si>
    <t>ﾒｰﾙｱﾄﾞﾚｽ</t>
    <phoneticPr fontId="3"/>
  </si>
  <si>
    <t>連絡先</t>
    <rPh sb="0" eb="3">
      <t>レンラクサキ</t>
    </rPh>
    <phoneticPr fontId="3"/>
  </si>
  <si>
    <t>応募担当者</t>
    <phoneticPr fontId="3"/>
  </si>
  <si>
    <t>（問合せ先）</t>
    <phoneticPr fontId="3"/>
  </si>
  <si>
    <t>代表者</t>
    <rPh sb="0" eb="3">
      <t>ダイヒョウシャ</t>
    </rPh>
    <phoneticPr fontId="3"/>
  </si>
  <si>
    <t>住　　所</t>
    <rPh sb="0" eb="1">
      <t>ジュウ</t>
    </rPh>
    <rPh sb="3" eb="4">
      <t>ショ</t>
    </rPh>
    <phoneticPr fontId="3"/>
  </si>
  <si>
    <t>※記載いただいたメールアドレスに情報を送付させていただきます。</t>
    <phoneticPr fontId="3"/>
  </si>
  <si>
    <t>西暦</t>
    <rPh sb="0" eb="2">
      <t>セイレキ</t>
    </rPh>
    <phoneticPr fontId="3"/>
  </si>
  <si>
    <t>年</t>
    <rPh sb="0" eb="1">
      <t>ネン</t>
    </rPh>
    <phoneticPr fontId="3"/>
  </si>
  <si>
    <t>月</t>
    <rPh sb="0" eb="1">
      <t>ツキ</t>
    </rPh>
    <phoneticPr fontId="3"/>
  </si>
  <si>
    <t>日</t>
    <rPh sb="0" eb="1">
      <t>ヒ</t>
    </rPh>
    <phoneticPr fontId="3"/>
  </si>
  <si>
    <t>学部</t>
    <rPh sb="0" eb="2">
      <t>ガクブ</t>
    </rPh>
    <phoneticPr fontId="3"/>
  </si>
  <si>
    <t>学年</t>
    <rPh sb="0" eb="2">
      <t>ガクネン</t>
    </rPh>
    <phoneticPr fontId="3"/>
  </si>
  <si>
    <t>氏名</t>
    <rPh sb="0" eb="2">
      <t>シメイ</t>
    </rPh>
    <phoneticPr fontId="3"/>
  </si>
  <si>
    <t>役職</t>
    <rPh sb="0" eb="2">
      <t>ヤクショク</t>
    </rPh>
    <phoneticPr fontId="3"/>
  </si>
  <si>
    <t>ふりがな</t>
    <phoneticPr fontId="3"/>
  </si>
  <si>
    <t>団体名</t>
    <rPh sb="0" eb="2">
      <t>ダンタイ</t>
    </rPh>
    <rPh sb="2" eb="3">
      <t>メイ</t>
    </rPh>
    <phoneticPr fontId="3"/>
  </si>
  <si>
    <t>設立年(西暦)月</t>
    <rPh sb="0" eb="2">
      <t>セツリツ</t>
    </rPh>
    <rPh sb="2" eb="3">
      <t>トシ</t>
    </rPh>
    <rPh sb="4" eb="6">
      <t>セイレキ</t>
    </rPh>
    <rPh sb="7" eb="8">
      <t>ツキ</t>
    </rPh>
    <phoneticPr fontId="3"/>
  </si>
  <si>
    <t>●団体の情報</t>
    <phoneticPr fontId="3"/>
  </si>
  <si>
    <t>●アンケート</t>
    <phoneticPr fontId="3"/>
  </si>
  <si>
    <t>●添付書類（添付するものに☑願います。）</t>
    <phoneticPr fontId="3"/>
  </si>
  <si>
    <t>□</t>
    <phoneticPr fontId="3"/>
  </si>
  <si>
    <t>大学からの案内（チラシ・ポスター）</t>
    <phoneticPr fontId="3"/>
  </si>
  <si>
    <t>大学からの案内（メールなど）</t>
    <phoneticPr fontId="3"/>
  </si>
  <si>
    <t>大学のＳＮＳ（ＳＮＳ名：</t>
    <phoneticPr fontId="3"/>
  </si>
  <si>
    <t>）</t>
  </si>
  <si>
    <t>）</t>
    <phoneticPr fontId="3"/>
  </si>
  <si>
    <t>大学生協のＳＮＳ（ＳＮＳ：</t>
    <phoneticPr fontId="3"/>
  </si>
  <si>
    <t>ろうきんからの案内（ＨＰ、ＳＮＳ名：</t>
    <phoneticPr fontId="3"/>
  </si>
  <si>
    <t>他団体の紹介（紹介先：　</t>
    <phoneticPr fontId="3"/>
  </si>
  <si>
    <t>その他（</t>
    <phoneticPr fontId="3"/>
  </si>
  <si>
    <t>本助成金制度をどこで
お知りになりましたか
該当するものに☑を
つけてください
（複数回答可）</t>
    <phoneticPr fontId="3"/>
  </si>
  <si>
    <t>ろうきんに対する
メッセージ等を
ご記入ください。</t>
    <phoneticPr fontId="3"/>
  </si>
  <si>
    <t>大学への在籍が確認できる資料（学生証、在籍証明書等）代表者、応募担当者のみ　＊添付必須書類</t>
    <phoneticPr fontId="3"/>
  </si>
  <si>
    <t>団体の発行する機関誌やパンフレット</t>
    <phoneticPr fontId="3"/>
  </si>
  <si>
    <t>団体の活動の様子がわかる報告書など</t>
    <phoneticPr fontId="3"/>
  </si>
  <si>
    <t>その他（　</t>
    <phoneticPr fontId="3"/>
  </si>
  <si>
    <t>●申込内容</t>
    <phoneticPr fontId="3"/>
  </si>
  <si>
    <t>１．</t>
    <phoneticPr fontId="3"/>
  </si>
  <si>
    <t>申請金額　※10,000円～100,000円の範囲内で、1,000円単位で記入</t>
    <phoneticPr fontId="3"/>
  </si>
  <si>
    <t>２．</t>
    <phoneticPr fontId="3"/>
  </si>
  <si>
    <t>３．</t>
    <phoneticPr fontId="3"/>
  </si>
  <si>
    <r>
      <t>活動人数　</t>
    </r>
    <r>
      <rPr>
        <sz val="10"/>
        <color theme="1"/>
        <rFont val="ＭＳ ゴシック"/>
        <family val="3"/>
        <charset val="128"/>
      </rPr>
      <t>※合計人数、学年別の内訳を記入</t>
    </r>
    <phoneticPr fontId="3"/>
  </si>
  <si>
    <r>
      <t>団体の活動分野</t>
    </r>
    <r>
      <rPr>
        <sz val="10"/>
        <color theme="1"/>
        <rFont val="ＭＳ ゴシック"/>
        <family val="3"/>
        <charset val="128"/>
      </rPr>
      <t>（当てはまるものすべてに☑願います）</t>
    </r>
    <phoneticPr fontId="3"/>
  </si>
  <si>
    <t>円</t>
    <rPh sb="0" eb="1">
      <t>エン</t>
    </rPh>
    <phoneticPr fontId="3"/>
  </si>
  <si>
    <t>震災復興・継承に関するもの</t>
    <phoneticPr fontId="3"/>
  </si>
  <si>
    <t>地域振興・活性化に関するもの</t>
    <phoneticPr fontId="3"/>
  </si>
  <si>
    <t>子どもの居場所・教育に関するもの</t>
    <phoneticPr fontId="3"/>
  </si>
  <si>
    <t>その他　※上記に当てはまらない場合　（</t>
    <phoneticPr fontId="3"/>
  </si>
  <si>
    <t>（</t>
    <phoneticPr fontId="3"/>
  </si>
  <si>
    <t>1年</t>
    <rPh sb="1" eb="2">
      <t>ネン</t>
    </rPh>
    <phoneticPr fontId="3"/>
  </si>
  <si>
    <t>名</t>
    <rPh sb="0" eb="1">
      <t>メイ</t>
    </rPh>
    <phoneticPr fontId="3"/>
  </si>
  <si>
    <t>名、</t>
    <rPh sb="0" eb="1">
      <t>メイ</t>
    </rPh>
    <phoneticPr fontId="3"/>
  </si>
  <si>
    <t>2年</t>
    <rPh sb="1" eb="2">
      <t>ネン</t>
    </rPh>
    <phoneticPr fontId="3"/>
  </si>
  <si>
    <t>3年</t>
    <rPh sb="1" eb="2">
      <t>ネン</t>
    </rPh>
    <phoneticPr fontId="3"/>
  </si>
  <si>
    <t>4年</t>
    <rPh sb="1" eb="2">
      <t>ネン</t>
    </rPh>
    <phoneticPr fontId="3"/>
  </si>
  <si>
    <t>大学院生等その他</t>
    <rPh sb="0" eb="2">
      <t>ダイガク</t>
    </rPh>
    <rPh sb="2" eb="4">
      <t>インセイ</t>
    </rPh>
    <rPh sb="4" eb="5">
      <t>トウ</t>
    </rPh>
    <rPh sb="7" eb="8">
      <t>タ</t>
    </rPh>
    <phoneticPr fontId="3"/>
  </si>
  <si>
    <t>４．</t>
    <phoneticPr fontId="3"/>
  </si>
  <si>
    <r>
      <t>活動の公開状況</t>
    </r>
    <r>
      <rPr>
        <sz val="9"/>
        <color theme="1"/>
        <rFont val="ＭＳ ゴシック"/>
        <family val="3"/>
        <charset val="128"/>
      </rPr>
      <t>（該当のSNSすべてに☑いただき（　　　）内にアカウント名を記入願います）</t>
    </r>
    <phoneticPr fontId="3"/>
  </si>
  <si>
    <t>Ｘ（旧Ｔｗｉｔｔｅｒ）（</t>
    <phoneticPr fontId="3"/>
  </si>
  <si>
    <t>)、</t>
    <phoneticPr fontId="3"/>
  </si>
  <si>
    <t>Instagram（</t>
    <phoneticPr fontId="3"/>
  </si>
  <si>
    <t>Facebook（</t>
    <phoneticPr fontId="3"/>
  </si>
  <si>
    <t>YouTube（</t>
    <phoneticPr fontId="3"/>
  </si>
  <si>
    <t>その他（</t>
    <rPh sb="2" eb="3">
      <t>タ</t>
    </rPh>
    <phoneticPr fontId="3"/>
  </si>
  <si>
    <t>)</t>
  </si>
  <si>
    <t>)</t>
    <phoneticPr fontId="3"/>
  </si>
  <si>
    <t>SNS:</t>
    <phoneticPr fontId="3"/>
  </si>
  <si>
    <t>HP・ﾌﾞﾛｸﾞ（URL:</t>
    <phoneticPr fontId="3"/>
  </si>
  <si>
    <t>その他（チラシ、会報、他：</t>
    <phoneticPr fontId="3"/>
  </si>
  <si>
    <t>５．</t>
    <phoneticPr fontId="3"/>
  </si>
  <si>
    <r>
      <t>団体の主な活動内容、団体紹介</t>
    </r>
    <r>
      <rPr>
        <sz val="9"/>
        <color theme="1"/>
        <rFont val="ＭＳ ゴシック"/>
        <family val="3"/>
        <charset val="128"/>
      </rPr>
      <t>（画像やイラスト等の使用可）</t>
    </r>
    <phoneticPr fontId="3"/>
  </si>
  <si>
    <t>活動概要</t>
    <rPh sb="0" eb="2">
      <t>カツドウ</t>
    </rPh>
    <rPh sb="2" eb="4">
      <t>ガイヨウ</t>
    </rPh>
    <phoneticPr fontId="3"/>
  </si>
  <si>
    <t>(40文字以内)</t>
    <rPh sb="3" eb="5">
      <t>モジ</t>
    </rPh>
    <rPh sb="5" eb="7">
      <t>イナイ</t>
    </rPh>
    <phoneticPr fontId="3"/>
  </si>
  <si>
    <t>＜目的＞</t>
    <phoneticPr fontId="3"/>
  </si>
  <si>
    <t>＜活動対象者＞</t>
    <rPh sb="1" eb="3">
      <t>カツドウ</t>
    </rPh>
    <rPh sb="3" eb="6">
      <t>タイショウシャ</t>
    </rPh>
    <phoneticPr fontId="3"/>
  </si>
  <si>
    <t>＜活動地域＞</t>
    <rPh sb="1" eb="3">
      <t>カツドウ</t>
    </rPh>
    <rPh sb="3" eb="5">
      <t>チイキ</t>
    </rPh>
    <phoneticPr fontId="3"/>
  </si>
  <si>
    <t>＜活動頻度＞</t>
    <rPh sb="1" eb="3">
      <t>カツドウ</t>
    </rPh>
    <rPh sb="3" eb="5">
      <t>ヒンド</t>
    </rPh>
    <phoneticPr fontId="3"/>
  </si>
  <si>
    <t>＜活動概要＞　文字数制限はありません。</t>
    <rPh sb="7" eb="10">
      <t>モジスウ</t>
    </rPh>
    <rPh sb="10" eb="12">
      <t>セイゲン</t>
    </rPh>
    <phoneticPr fontId="3"/>
  </si>
  <si>
    <t>＜活動内容＞</t>
    <rPh sb="3" eb="5">
      <t>ナイヨウ</t>
    </rPh>
    <phoneticPr fontId="3"/>
  </si>
  <si>
    <t>＜活動の様子の写真など＞</t>
    <rPh sb="1" eb="3">
      <t>カツドウ</t>
    </rPh>
    <rPh sb="4" eb="6">
      <t>ヨウス</t>
    </rPh>
    <rPh sb="7" eb="9">
      <t>シャシン</t>
    </rPh>
    <phoneticPr fontId="3"/>
  </si>
  <si>
    <t>６.</t>
    <phoneticPr fontId="3"/>
  </si>
  <si>
    <t>活動をしていてうれしかったこと、エピソードなど</t>
    <phoneticPr fontId="3"/>
  </si>
  <si>
    <t>７.</t>
    <phoneticPr fontId="3"/>
  </si>
  <si>
    <r>
      <t>社会貢献活動を行う効果</t>
    </r>
    <r>
      <rPr>
        <sz val="9"/>
        <color theme="1"/>
        <rFont val="ＭＳ ゴシック"/>
        <family val="3"/>
        <charset val="128"/>
      </rPr>
      <t>（学生自身にとって、支援される側にとって、両方の目線からご記入ください）</t>
    </r>
    <phoneticPr fontId="3"/>
  </si>
  <si>
    <t>【支援される側にとっての効果】</t>
    <phoneticPr fontId="3"/>
  </si>
  <si>
    <t>【団体で活動する学生にとっての効果】</t>
    <phoneticPr fontId="3"/>
  </si>
  <si>
    <t>８.</t>
    <phoneticPr fontId="3"/>
  </si>
  <si>
    <t>円）</t>
    <rPh sb="0" eb="1">
      <t>エン</t>
    </rPh>
    <phoneticPr fontId="3"/>
  </si>
  <si>
    <t>・</t>
    <phoneticPr fontId="3"/>
  </si>
  <si>
    <t>９.</t>
    <phoneticPr fontId="3"/>
  </si>
  <si>
    <r>
      <t>使い途の詳細</t>
    </r>
    <r>
      <rPr>
        <sz val="9"/>
        <color theme="1"/>
        <rFont val="ＭＳ ゴシック"/>
        <family val="3"/>
        <charset val="128"/>
      </rPr>
      <t>（上記8.の詳細や助成金の結果どのような効果が期待できるのか、などをご記入ください。）</t>
    </r>
    <phoneticPr fontId="3"/>
  </si>
  <si>
    <t>【詳細】</t>
    <rPh sb="1" eb="3">
      <t>ショウサイ</t>
    </rPh>
    <phoneticPr fontId="3"/>
  </si>
  <si>
    <t>【効果】</t>
    <phoneticPr fontId="3"/>
  </si>
  <si>
    <t>10.</t>
    <phoneticPr fontId="3"/>
  </si>
  <si>
    <t>今後、どのような活動を行いたいか。新たな活動の計画や今後の展望、夢などご記入ください。</t>
    <phoneticPr fontId="3"/>
  </si>
  <si>
    <t>個人情報の取扱いおよび反社会的勢力ではないことの表明・確約に関する同意について</t>
    <phoneticPr fontId="3"/>
  </si>
  <si>
    <t>１.</t>
    <phoneticPr fontId="3"/>
  </si>
  <si>
    <t>個人情報の取扱について</t>
    <phoneticPr fontId="3"/>
  </si>
  <si>
    <t>反社会的勢力ではないことの表明・確約に関する同意について</t>
    <phoneticPr fontId="3"/>
  </si>
  <si>
    <t>　当団体は、次の（1）に定める暴力団員等および同各号のいずれかに該当し、もしくは（2）の各号のいずれかに該当する行為をし、または（1）にもとづく表明・確約に関して虚偽の申告をしたことが判明した場合には、通知によりこの申込が取り消しされても異議を申しません。また、これにより損害が生じた場合でも、一切当団体の責任といたします。</t>
    <phoneticPr fontId="3"/>
  </si>
  <si>
    <t>貴金庫との取引に際し、現在、暴力団、暴力団員、暴力団員でなくなった時から５年を経過しない者、暴力団準構成員、暴力団関係企業、総会屋等、社会運動標ぼうゴロまたは特殊知能暴力集団等、その他これらに準ずる者（以下これらを「暴力団員等」という。）および次の各号のいずれにも該当しないこと、および将来にわたっても該当しないことを表明し、これを確約します。</t>
    <phoneticPr fontId="3"/>
  </si>
  <si>
    <t>(1)</t>
    <phoneticPr fontId="3"/>
  </si>
  <si>
    <t>①</t>
    <phoneticPr fontId="3"/>
  </si>
  <si>
    <t xml:space="preserve">暴力団員等が経営を支配していると認められる関係を有すること </t>
    <phoneticPr fontId="3"/>
  </si>
  <si>
    <t>②</t>
    <phoneticPr fontId="3"/>
  </si>
  <si>
    <t>③</t>
    <phoneticPr fontId="3"/>
  </si>
  <si>
    <t>暴力団員等が経営に実質的に関与していると認められる関係を有すること</t>
    <phoneticPr fontId="3"/>
  </si>
  <si>
    <t>自己、自社もしくは第三者の不正の利益を図る目的または第三者に損害を加える目的をもってするなど、不当に暴力団員等を利用していると認められる関係を有すること</t>
    <phoneticPr fontId="3"/>
  </si>
  <si>
    <t>④</t>
    <phoneticPr fontId="3"/>
  </si>
  <si>
    <t>⑤</t>
    <phoneticPr fontId="3"/>
  </si>
  <si>
    <t>暴力団員等に対して資金等を提供し、または便宜を供与するなどの関与をしていると認められる関係を有すること</t>
    <phoneticPr fontId="3"/>
  </si>
  <si>
    <t xml:space="preserve">役員または経営に実質的に関与している者が暴力団員等と社会的に非難されるべき関係を有すること </t>
    <phoneticPr fontId="3"/>
  </si>
  <si>
    <t>(2)</t>
    <phoneticPr fontId="3"/>
  </si>
  <si>
    <t>自らまたは第三者を利用して次の各号に該当する行為を行わないことを確約します。</t>
    <phoneticPr fontId="3"/>
  </si>
  <si>
    <t>暴力的な要求行為</t>
    <phoneticPr fontId="3"/>
  </si>
  <si>
    <t>法的な責任を超えた不当な要求行為</t>
    <phoneticPr fontId="3"/>
  </si>
  <si>
    <t>取引に関して、脅迫的な言動をし、または暴力を用いる行為</t>
    <phoneticPr fontId="3"/>
  </si>
  <si>
    <t>風説を流布し、偽計を用いまたは威力を用いて貴金庫の信用を毀損し、または貴金庫の業務を妨害する行為</t>
    <phoneticPr fontId="3"/>
  </si>
  <si>
    <t>その他前各号に準ずる行為</t>
    <phoneticPr fontId="3"/>
  </si>
  <si>
    <t>当団体は、上記の内容をすべて確認し、同意のうえ申し込みます。</t>
    <phoneticPr fontId="3"/>
  </si>
  <si>
    <t>東北労働金庫　宛</t>
  </si>
  <si>
    <t>　　　　　　　　　　　　　　　　　　　　　　　　　　　　　　　　</t>
  </si>
  <si>
    <t>団体名</t>
    <rPh sb="0" eb="3">
      <t>ダンタイメイ</t>
    </rPh>
    <phoneticPr fontId="3"/>
  </si>
  <si>
    <t>団体名</t>
    <rPh sb="0" eb="2">
      <t>ダンタイ</t>
    </rPh>
    <rPh sb="2" eb="3">
      <t>メイ</t>
    </rPh>
    <phoneticPr fontId="7"/>
  </si>
  <si>
    <t>団体名(かな)</t>
    <rPh sb="0" eb="2">
      <t>ダンタイ</t>
    </rPh>
    <rPh sb="2" eb="3">
      <t>メイ</t>
    </rPh>
    <phoneticPr fontId="7"/>
  </si>
  <si>
    <t>設立年月</t>
    <rPh sb="0" eb="2">
      <t>セツリツ</t>
    </rPh>
    <rPh sb="2" eb="4">
      <t>ネンゲツ</t>
    </rPh>
    <phoneticPr fontId="7"/>
  </si>
  <si>
    <t>県</t>
    <rPh sb="0" eb="1">
      <t>ケン</t>
    </rPh>
    <phoneticPr fontId="10"/>
  </si>
  <si>
    <t>大学名</t>
    <rPh sb="0" eb="3">
      <t>ダイガクメイ</t>
    </rPh>
    <phoneticPr fontId="7"/>
  </si>
  <si>
    <t>大学_〒</t>
    <rPh sb="0" eb="2">
      <t>ダイガク</t>
    </rPh>
    <phoneticPr fontId="13"/>
  </si>
  <si>
    <t>大学_住所</t>
    <rPh sb="0" eb="2">
      <t>ダイガク</t>
    </rPh>
    <rPh sb="3" eb="5">
      <t>ジュウショ</t>
    </rPh>
    <phoneticPr fontId="13"/>
  </si>
  <si>
    <t>代表者名</t>
    <rPh sb="0" eb="3">
      <t>ダイヒョウシャ</t>
    </rPh>
    <rPh sb="3" eb="4">
      <t>メイ</t>
    </rPh>
    <phoneticPr fontId="14" alignment="distributed"/>
  </si>
  <si>
    <t>代表者名(かな)</t>
    <rPh sb="0" eb="3">
      <t>ダイヒョウシャ</t>
    </rPh>
    <rPh sb="3" eb="4">
      <t>メイ</t>
    </rPh>
    <phoneticPr fontId="14" alignment="distributed"/>
  </si>
  <si>
    <t>生年月日</t>
    <rPh sb="0" eb="2">
      <t>セイネン</t>
    </rPh>
    <rPh sb="2" eb="4">
      <t>ガッピ</t>
    </rPh>
    <phoneticPr fontId="7"/>
  </si>
  <si>
    <t>担当者</t>
    <rPh sb="0" eb="3">
      <t>タントウシャ</t>
    </rPh>
    <phoneticPr fontId="14" alignment="distributed"/>
  </si>
  <si>
    <t>担当者(かな)</t>
    <rPh sb="0" eb="3">
      <t>タントウシャ</t>
    </rPh>
    <phoneticPr fontId="14" alignment="distributed"/>
  </si>
  <si>
    <t>メールアドレス</t>
  </si>
  <si>
    <t>担当者_電話番号</t>
    <rPh sb="0" eb="3">
      <t>タントウシャ</t>
    </rPh>
    <rPh sb="4" eb="6">
      <t>デンワ</t>
    </rPh>
    <rPh sb="6" eb="8">
      <t>バンゴウ</t>
    </rPh>
    <phoneticPr fontId="14" alignment="distributed"/>
  </si>
  <si>
    <t>←県名を選択し下段に県名以降の住所を入力してください。</t>
    <rPh sb="1" eb="2">
      <t>ケン</t>
    </rPh>
    <rPh sb="2" eb="3">
      <t>メイ</t>
    </rPh>
    <rPh sb="4" eb="6">
      <t>センタク</t>
    </rPh>
    <rPh sb="7" eb="9">
      <t>カダン</t>
    </rPh>
    <rPh sb="10" eb="12">
      <t>ケンメイ</t>
    </rPh>
    <rPh sb="12" eb="14">
      <t>イコウ</t>
    </rPh>
    <rPh sb="15" eb="17">
      <t>ジュウショ</t>
    </rPh>
    <rPh sb="18" eb="20">
      <t>ニュウリョク</t>
    </rPh>
    <phoneticPr fontId="3"/>
  </si>
  <si>
    <t>※写真等はコチラに貼付してください。</t>
    <phoneticPr fontId="3"/>
  </si>
  <si>
    <t>※電話によるヒアリングを行うことがあります。平日日中に繋がる番号をご記入ください
※メールにて様々な情報をお伝えする場合がございます。随時確認できるようにしてください。</t>
    <phoneticPr fontId="3"/>
  </si>
  <si>
    <t>代表者_電話番号</t>
    <rPh sb="0" eb="3">
      <t>ダイヒョウシャ</t>
    </rPh>
    <rPh sb="4" eb="8">
      <t>デンワバンゴウ</t>
    </rPh>
    <phoneticPr fontId="14" alignment="distributed"/>
  </si>
  <si>
    <t>代表者_メールアドレス</t>
    <rPh sb="0" eb="3">
      <t>ダイヒョウシャ</t>
    </rPh>
    <phoneticPr fontId="14" alignment="distributed"/>
  </si>
  <si>
    <t>代表者_〒</t>
    <phoneticPr fontId="3"/>
  </si>
  <si>
    <t>代表者_住所</t>
    <rPh sb="4" eb="6">
      <t>ジュウショ</t>
    </rPh>
    <phoneticPr fontId="7"/>
  </si>
  <si>
    <t>担当者_生年月日</t>
    <rPh sb="0" eb="3">
      <t>タントウシャ</t>
    </rPh>
    <rPh sb="4" eb="8">
      <t>セイネンガッピ</t>
    </rPh>
    <phoneticPr fontId="14" alignment="distributed"/>
  </si>
  <si>
    <t>大学からの案内（チラシ・ポスター）</t>
  </si>
  <si>
    <t>大学からの案内（メールなど）</t>
  </si>
  <si>
    <t>大学のＳＮＳ</t>
    <phoneticPr fontId="3"/>
  </si>
  <si>
    <t>ＳＮＳ名：</t>
    <phoneticPr fontId="3"/>
  </si>
  <si>
    <t>大学生協のＳＮＳ</t>
    <phoneticPr fontId="3"/>
  </si>
  <si>
    <t>ＳＮＳ：</t>
    <phoneticPr fontId="3"/>
  </si>
  <si>
    <t>ろうきんからの案内</t>
    <phoneticPr fontId="3"/>
  </si>
  <si>
    <t>ＨＰ、ＳＮＳ名：</t>
    <phoneticPr fontId="3"/>
  </si>
  <si>
    <t>他団体の紹介</t>
    <phoneticPr fontId="3"/>
  </si>
  <si>
    <t>紹介先：</t>
    <phoneticPr fontId="3"/>
  </si>
  <si>
    <t>その他</t>
    <rPh sb="2" eb="3">
      <t>タ</t>
    </rPh>
    <phoneticPr fontId="3"/>
  </si>
  <si>
    <t>コメント</t>
    <phoneticPr fontId="3"/>
  </si>
  <si>
    <t>ろうきんに対するメッセージ等</t>
    <phoneticPr fontId="3"/>
  </si>
  <si>
    <t>岩手大学ＳＮＳ</t>
    <phoneticPr fontId="3"/>
  </si>
  <si>
    <t>大学生協ＳＮＳ</t>
    <rPh sb="2" eb="4">
      <t>セイキョウ</t>
    </rPh>
    <phoneticPr fontId="3"/>
  </si>
  <si>
    <t>東北労金ＨＰ</t>
    <rPh sb="0" eb="2">
      <t>トウホク</t>
    </rPh>
    <rPh sb="2" eb="4">
      <t>ロウキン</t>
    </rPh>
    <phoneticPr fontId="3"/>
  </si>
  <si>
    <t>登録年度</t>
    <rPh sb="0" eb="2">
      <t>トウロク</t>
    </rPh>
    <rPh sb="2" eb="4">
      <t>ネンド</t>
    </rPh>
    <phoneticPr fontId="3"/>
  </si>
  <si>
    <t>年度ID</t>
    <phoneticPr fontId="3"/>
  </si>
  <si>
    <t>●添付書類_1</t>
    <phoneticPr fontId="3"/>
  </si>
  <si>
    <t>●添付書類_2</t>
  </si>
  <si>
    <t>●添付書類_3</t>
  </si>
  <si>
    <t>●添付書類_その他</t>
    <rPh sb="8" eb="9">
      <t>タ</t>
    </rPh>
    <phoneticPr fontId="3"/>
  </si>
  <si>
    <t>●添付書類_その他コメント</t>
    <rPh sb="8" eb="9">
      <t>タ</t>
    </rPh>
    <phoneticPr fontId="3"/>
  </si>
  <si>
    <t>●申込内容_1申請金額</t>
    <rPh sb="7" eb="9">
      <t>シンセイ</t>
    </rPh>
    <rPh sb="9" eb="11">
      <t>キンガク</t>
    </rPh>
    <phoneticPr fontId="3"/>
  </si>
  <si>
    <t>●申込内容_2活動分野①</t>
    <rPh sb="7" eb="9">
      <t>カツドウ</t>
    </rPh>
    <rPh sb="9" eb="11">
      <t>ブンヤ</t>
    </rPh>
    <phoneticPr fontId="3"/>
  </si>
  <si>
    <t>●申込内容_2活動分野②</t>
    <rPh sb="7" eb="9">
      <t>カツドウ</t>
    </rPh>
    <rPh sb="9" eb="11">
      <t>ブンヤ</t>
    </rPh>
    <phoneticPr fontId="3"/>
  </si>
  <si>
    <t>●申込内容_2活動分野③</t>
    <rPh sb="7" eb="9">
      <t>カツドウ</t>
    </rPh>
    <rPh sb="9" eb="11">
      <t>ブンヤ</t>
    </rPh>
    <phoneticPr fontId="3"/>
  </si>
  <si>
    <t>●申込内容_2活動分野その他</t>
    <rPh sb="7" eb="9">
      <t>カツドウ</t>
    </rPh>
    <rPh sb="9" eb="11">
      <t>ブンヤ</t>
    </rPh>
    <rPh sb="13" eb="14">
      <t>タ</t>
    </rPh>
    <phoneticPr fontId="3"/>
  </si>
  <si>
    <t>●申込内容_2活動分野その他コメント</t>
    <rPh sb="7" eb="9">
      <t>カツドウ</t>
    </rPh>
    <rPh sb="9" eb="11">
      <t>ブンヤ</t>
    </rPh>
    <rPh sb="13" eb="14">
      <t>タ</t>
    </rPh>
    <phoneticPr fontId="3"/>
  </si>
  <si>
    <t>●申込内容_3活動人数_合計</t>
    <rPh sb="7" eb="9">
      <t>カツドウ</t>
    </rPh>
    <rPh sb="9" eb="11">
      <t>ニンズウ</t>
    </rPh>
    <rPh sb="12" eb="14">
      <t>ゴウケイ</t>
    </rPh>
    <phoneticPr fontId="3"/>
  </si>
  <si>
    <t>●申込内容_3活動人数_1年</t>
    <rPh sb="7" eb="9">
      <t>カツドウ</t>
    </rPh>
    <rPh sb="9" eb="11">
      <t>ニンズウ</t>
    </rPh>
    <rPh sb="13" eb="14">
      <t>ネン</t>
    </rPh>
    <phoneticPr fontId="3"/>
  </si>
  <si>
    <t>●申込内容_3活動人数_2年</t>
    <rPh sb="7" eb="9">
      <t>カツドウ</t>
    </rPh>
    <rPh sb="9" eb="11">
      <t>ニンズウ</t>
    </rPh>
    <rPh sb="13" eb="14">
      <t>ネン</t>
    </rPh>
    <phoneticPr fontId="3"/>
  </si>
  <si>
    <t>●申込内容_3活動人数_3年</t>
    <rPh sb="7" eb="9">
      <t>カツドウ</t>
    </rPh>
    <rPh sb="9" eb="11">
      <t>ニンズウ</t>
    </rPh>
    <rPh sb="13" eb="14">
      <t>ネン</t>
    </rPh>
    <phoneticPr fontId="3"/>
  </si>
  <si>
    <t>●申込内容_3活動人数_4年</t>
    <rPh sb="7" eb="9">
      <t>カツドウ</t>
    </rPh>
    <rPh sb="9" eb="11">
      <t>ニンズウ</t>
    </rPh>
    <rPh sb="13" eb="14">
      <t>ネン</t>
    </rPh>
    <phoneticPr fontId="3"/>
  </si>
  <si>
    <t>●申込内容_3活動人数_大学院生等その他</t>
    <rPh sb="7" eb="9">
      <t>カツドウ</t>
    </rPh>
    <rPh sb="9" eb="11">
      <t>ニンズウ</t>
    </rPh>
    <rPh sb="12" eb="14">
      <t>ダイガク</t>
    </rPh>
    <rPh sb="14" eb="17">
      <t>インセイナド</t>
    </rPh>
    <rPh sb="19" eb="20">
      <t>タ</t>
    </rPh>
    <phoneticPr fontId="3"/>
  </si>
  <si>
    <t>●申込内容_4公開情報_Ｘ（旧Ｔｗｉｔｔｅｒ）</t>
    <rPh sb="7" eb="9">
      <t>コウカイ</t>
    </rPh>
    <rPh sb="9" eb="11">
      <t>ジョウホウ</t>
    </rPh>
    <phoneticPr fontId="3"/>
  </si>
  <si>
    <t>●申込内容_4公開情報_Instagram</t>
    <rPh sb="7" eb="9">
      <t>コウカイ</t>
    </rPh>
    <rPh sb="9" eb="11">
      <t>ジョウホウ</t>
    </rPh>
    <phoneticPr fontId="3"/>
  </si>
  <si>
    <t>●申込内容_4公開情報_Facebook</t>
    <rPh sb="7" eb="9">
      <t>コウカイ</t>
    </rPh>
    <rPh sb="9" eb="11">
      <t>ジョウホウ</t>
    </rPh>
    <phoneticPr fontId="3"/>
  </si>
  <si>
    <t>●申込内容_4公開情報_YouTube</t>
    <rPh sb="7" eb="9">
      <t>コウカイ</t>
    </rPh>
    <rPh sb="9" eb="11">
      <t>ジョウホウ</t>
    </rPh>
    <phoneticPr fontId="3"/>
  </si>
  <si>
    <t>●申込内容_4公開情報_その他SNS</t>
    <rPh sb="7" eb="9">
      <t>コウカイ</t>
    </rPh>
    <rPh sb="9" eb="11">
      <t>ジョウホウ</t>
    </rPh>
    <rPh sb="14" eb="15">
      <t>タ</t>
    </rPh>
    <phoneticPr fontId="3"/>
  </si>
  <si>
    <t>●申込内容_4公開情報_HP・ﾌﾞﾛｸﾞ(URL)</t>
    <rPh sb="7" eb="9">
      <t>コウカイ</t>
    </rPh>
    <rPh sb="9" eb="11">
      <t>ジョウホウ</t>
    </rPh>
    <phoneticPr fontId="3"/>
  </si>
  <si>
    <t>●申込内容_4公開情報_その他チラシ、会報等</t>
    <rPh sb="7" eb="9">
      <t>コウカイ</t>
    </rPh>
    <rPh sb="9" eb="11">
      <t>ジョウホウ</t>
    </rPh>
    <rPh sb="21" eb="22">
      <t>ナド</t>
    </rPh>
    <phoneticPr fontId="3"/>
  </si>
  <si>
    <t>●申込内容_5活動内容_概要(40文字以内)</t>
    <rPh sb="7" eb="9">
      <t>カツドウ</t>
    </rPh>
    <rPh sb="9" eb="11">
      <t>ナイヨウ</t>
    </rPh>
    <rPh sb="12" eb="14">
      <t>ガイヨウ</t>
    </rPh>
    <rPh sb="17" eb="19">
      <t>モジ</t>
    </rPh>
    <rPh sb="19" eb="21">
      <t>イナイ</t>
    </rPh>
    <phoneticPr fontId="3"/>
  </si>
  <si>
    <t>●申込内容_5活動内容_目的</t>
    <rPh sb="7" eb="9">
      <t>カツドウ</t>
    </rPh>
    <rPh sb="9" eb="11">
      <t>ナイヨウ</t>
    </rPh>
    <rPh sb="12" eb="14">
      <t>モクテキ</t>
    </rPh>
    <phoneticPr fontId="3"/>
  </si>
  <si>
    <t>●申込内容_5活動内容_対象者</t>
    <rPh sb="7" eb="9">
      <t>カツドウ</t>
    </rPh>
    <rPh sb="9" eb="11">
      <t>ナイヨウ</t>
    </rPh>
    <rPh sb="12" eb="15">
      <t>タイショウシャ</t>
    </rPh>
    <phoneticPr fontId="3"/>
  </si>
  <si>
    <t>●申込内容_5活動内容_対象地域</t>
    <rPh sb="7" eb="9">
      <t>カツドウ</t>
    </rPh>
    <rPh sb="9" eb="11">
      <t>ナイヨウ</t>
    </rPh>
    <rPh sb="12" eb="14">
      <t>タイショウ</t>
    </rPh>
    <rPh sb="14" eb="16">
      <t>チイキ</t>
    </rPh>
    <phoneticPr fontId="3"/>
  </si>
  <si>
    <t>●申込内容_5活動内容_活動頻度</t>
    <rPh sb="7" eb="9">
      <t>カツドウ</t>
    </rPh>
    <rPh sb="9" eb="11">
      <t>ナイヨウ</t>
    </rPh>
    <rPh sb="12" eb="14">
      <t>カツドウ</t>
    </rPh>
    <rPh sb="14" eb="16">
      <t>ヒンド</t>
    </rPh>
    <phoneticPr fontId="3"/>
  </si>
  <si>
    <t>●申込内容_5活動内容_活動概要(無制限)</t>
    <rPh sb="7" eb="9">
      <t>カツドウ</t>
    </rPh>
    <rPh sb="9" eb="11">
      <t>ナイヨウ</t>
    </rPh>
    <rPh sb="12" eb="14">
      <t>カツドウ</t>
    </rPh>
    <rPh sb="14" eb="16">
      <t>ガイヨウ</t>
    </rPh>
    <rPh sb="17" eb="20">
      <t>ムセイゲン</t>
    </rPh>
    <phoneticPr fontId="3"/>
  </si>
  <si>
    <t>●申込内容_5活動内容_活動内容</t>
    <rPh sb="7" eb="9">
      <t>カツドウ</t>
    </rPh>
    <rPh sb="9" eb="11">
      <t>ナイヨウ</t>
    </rPh>
    <rPh sb="12" eb="14">
      <t>カツドウ</t>
    </rPh>
    <rPh sb="14" eb="16">
      <t>ナイヨウ</t>
    </rPh>
    <phoneticPr fontId="3"/>
  </si>
  <si>
    <t>●申込内容_6活動してうれしかったこと</t>
    <rPh sb="7" eb="9">
      <t>カツドウ</t>
    </rPh>
    <phoneticPr fontId="3"/>
  </si>
  <si>
    <t>●申込内容_7社会貢献活動を行う効果(支援される側にとっての効果)</t>
    <phoneticPr fontId="3"/>
  </si>
  <si>
    <t>使い途</t>
    <rPh sb="0" eb="1">
      <t>ツカ</t>
    </rPh>
    <rPh sb="2" eb="3">
      <t>ミチ</t>
    </rPh>
    <phoneticPr fontId="3"/>
  </si>
  <si>
    <t>予定金額</t>
    <rPh sb="0" eb="2">
      <t>ヨテイ</t>
    </rPh>
    <rPh sb="2" eb="4">
      <t>キンガク</t>
    </rPh>
    <phoneticPr fontId="3"/>
  </si>
  <si>
    <t>●申込内容_9使い途の詳細＜効果＞</t>
    <rPh sb="14" eb="16">
      <t>コウカ</t>
    </rPh>
    <phoneticPr fontId="3"/>
  </si>
  <si>
    <t>●申込内容_9使い途の詳細＜詳細＞</t>
    <rPh sb="14" eb="16">
      <t>ショウサイ</t>
    </rPh>
    <phoneticPr fontId="3"/>
  </si>
  <si>
    <t>●申込内容_10今後、どのような活動を行いたいか</t>
    <phoneticPr fontId="3"/>
  </si>
  <si>
    <t>●申込内容_4公開情報_Ｘ（旧Ｔｗｉｔｔｅｒ）_コメント</t>
    <rPh sb="7" eb="9">
      <t>コウカイ</t>
    </rPh>
    <rPh sb="9" eb="11">
      <t>ジョウホウ</t>
    </rPh>
    <phoneticPr fontId="3"/>
  </si>
  <si>
    <t>●申込内容_4公開情報_Instagram_コメント</t>
    <rPh sb="7" eb="9">
      <t>コウカイ</t>
    </rPh>
    <rPh sb="9" eb="11">
      <t>ジョウホウ</t>
    </rPh>
    <phoneticPr fontId="3"/>
  </si>
  <si>
    <t>●申込内容_4公開情報_Facebook_コメント</t>
    <rPh sb="7" eb="9">
      <t>コウカイ</t>
    </rPh>
    <rPh sb="9" eb="11">
      <t>ジョウホウ</t>
    </rPh>
    <phoneticPr fontId="3"/>
  </si>
  <si>
    <t>●申込内容_4公開情報_YouTube_コメント</t>
    <rPh sb="7" eb="9">
      <t>コウカイ</t>
    </rPh>
    <rPh sb="9" eb="11">
      <t>ジョウホウ</t>
    </rPh>
    <phoneticPr fontId="3"/>
  </si>
  <si>
    <t>●申込内容_4公開情報_その他SNS_コメント</t>
    <rPh sb="7" eb="9">
      <t>コウカイ</t>
    </rPh>
    <rPh sb="9" eb="11">
      <t>ジョウホウ</t>
    </rPh>
    <rPh sb="14" eb="15">
      <t>タ</t>
    </rPh>
    <phoneticPr fontId="3"/>
  </si>
  <si>
    <t>●申込内容_5活動内容_活動の様子</t>
    <rPh sb="7" eb="9">
      <t>カツドウ</t>
    </rPh>
    <rPh sb="9" eb="11">
      <t>ナイヨウ</t>
    </rPh>
    <rPh sb="12" eb="14">
      <t>カツドウ</t>
    </rPh>
    <rPh sb="15" eb="17">
      <t>ヨウス</t>
    </rPh>
    <phoneticPr fontId="3"/>
  </si>
  <si>
    <t>●申込内容_7社会貢献活動を行う効果(団体で活動する学生にとっての効果)</t>
    <phoneticPr fontId="3"/>
  </si>
  <si>
    <r>
      <t>今回の助成金の使い途</t>
    </r>
    <r>
      <rPr>
        <sz val="9"/>
        <color theme="1"/>
        <rFont val="ＭＳ ゴシック"/>
        <family val="3"/>
        <charset val="128"/>
      </rPr>
      <t>（初年度の分のみ、おおよその見込み金額で結構です）　　※</t>
    </r>
    <r>
      <rPr>
        <sz val="8"/>
        <color theme="1"/>
        <rFont val="ＭＳ ゴシック"/>
        <family val="3"/>
        <charset val="128"/>
      </rPr>
      <t>入力欄が足りない場合は128と134を指定し行を再表示してください</t>
    </r>
    <rPh sb="38" eb="40">
      <t>ニュウリョク</t>
    </rPh>
    <rPh sb="40" eb="41">
      <t>ラン</t>
    </rPh>
    <rPh sb="42" eb="43">
      <t>タ</t>
    </rPh>
    <rPh sb="46" eb="48">
      <t>バアイ</t>
    </rPh>
    <rPh sb="57" eb="59">
      <t>シテイ</t>
    </rPh>
    <rPh sb="60" eb="61">
      <t>ギョウ</t>
    </rPh>
    <rPh sb="62" eb="65">
      <t>サイヒョウジ</t>
    </rPh>
    <phoneticPr fontId="3"/>
  </si>
  <si>
    <r>
      <t xml:space="preserve">役員名簿
</t>
    </r>
    <r>
      <rPr>
        <sz val="8"/>
        <color theme="1"/>
        <rFont val="ＭＳ ゴシック"/>
        <family val="3"/>
        <charset val="128"/>
      </rPr>
      <t>※入力欄が足りない場合は36と42を指定し行を再表示してください</t>
    </r>
    <rPh sb="0" eb="2">
      <t>ヤクイン</t>
    </rPh>
    <rPh sb="2" eb="4">
      <t>メイボ</t>
    </rPh>
    <phoneticPr fontId="3"/>
  </si>
  <si>
    <t>TEL(個人)</t>
    <rPh sb="4" eb="6">
      <t>コジン</t>
    </rPh>
    <phoneticPr fontId="3"/>
  </si>
  <si>
    <t>ﾒｰﾙｱﾄﾞﾚｽ(個人)</t>
    <rPh sb="9" eb="11">
      <t>コジン</t>
    </rPh>
    <phoneticPr fontId="3"/>
  </si>
  <si>
    <t>登録年度-年度ID</t>
  </si>
  <si>
    <t>学部</t>
    <rPh sb="0" eb="2">
      <t>ガクブ</t>
    </rPh>
    <phoneticPr fontId="3"/>
  </si>
  <si>
    <t>TEL(個人)</t>
  </si>
  <si>
    <t>ﾒｰﾙｱﾄﾞﾚｽ(個人)</t>
    <phoneticPr fontId="3"/>
  </si>
  <si>
    <t>メールアドレス種別</t>
    <phoneticPr fontId="3"/>
  </si>
  <si>
    <t>代表者名</t>
  </si>
  <si>
    <t>代表者名_ふりがな</t>
  </si>
  <si>
    <t>代表者_生年月日</t>
  </si>
  <si>
    <t>代表者_〒</t>
  </si>
  <si>
    <t>代表者_住所</t>
  </si>
  <si>
    <t>代表者_TEL</t>
  </si>
  <si>
    <t>代表者_メールアドレス</t>
  </si>
  <si>
    <t>代表者メンテナンス情報</t>
  </si>
  <si>
    <t>現在代表者チェック</t>
  </si>
  <si>
    <t>更新年月日</t>
  </si>
  <si>
    <t>担当者名</t>
  </si>
  <si>
    <t>担当者名_ふりがな</t>
  </si>
  <si>
    <t>担当者_生年月日</t>
  </si>
  <si>
    <t>担当者_TEL</t>
  </si>
  <si>
    <t>担当者_メールアドレス</t>
  </si>
  <si>
    <t>メールアドレス種別</t>
  </si>
  <si>
    <t>担当者メンテナンス情報</t>
  </si>
  <si>
    <t>現在担当者チェック</t>
  </si>
  <si>
    <t>登録年度-年度ID</t>
    <phoneticPr fontId="3"/>
  </si>
  <si>
    <t>□</t>
  </si>
  <si>
    <t>申請者</t>
    <rPh sb="0" eb="2">
      <t>シンセイ</t>
    </rPh>
    <rPh sb="2" eb="3">
      <t>シャ</t>
    </rPh>
    <phoneticPr fontId="3"/>
  </si>
  <si>
    <t>　当金庫は「≪大学生ボランティア活動向け助成金制度【未来へのタスキ】≫申請書」に記載の個人情報につきまして、≪大学生ボランティア活動向け助成金制度【未来へのタスキ】≫2026年度募集の選考の範囲に限り利用いたします。また、選考の結果、助成金交付団体については、団体名、所在地、活動内容の概要、助成金額を東北ろうきんホームページ等で公表いたします。
※申請書類はお返しいたしません。必要な場合はコピー等をお願いいたします。
※審査経過及び合否の理由などについてのお問い合わせには応じられませんので、ご了承ください。</t>
    <phoneticPr fontId="3"/>
  </si>
  <si>
    <t>※本申請書は、Excel形式のままご提出ください。</t>
    <rPh sb="1" eb="2">
      <t>ホン</t>
    </rPh>
    <rPh sb="2" eb="4">
      <t>シンセイ</t>
    </rPh>
    <rPh sb="4" eb="5">
      <t>ショ</t>
    </rPh>
    <rPh sb="12" eb="14">
      <t>ケイシキ</t>
    </rPh>
    <rPh sb="18" eb="20">
      <t>テイシュツ</t>
    </rPh>
    <phoneticPr fontId="3"/>
  </si>
  <si>
    <t>2026年度 助成金制度申請書</t>
  </si>
  <si>
    <t>申請日　2026年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</si>
</sst>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yyyy/mm/dd"/>
  </numFmts>
  <fonts count="22" x14ac:knownFonts="1">
    <font>
      <sz val="11"/>
      <color theme="1"/>
      <name val="游ゴシック"/>
      <family val="2"/>
      <charset val="128"/>
      <scheme val="minor"/>
    </font>
    <font>
      <sz val="10"/>
      <color theme="1"/>
      <name val="ＭＳ Ｐゴシック"/>
      <family val="3"/>
      <charset val="128"/>
    </font>
    <font>
      <sz val="10"/>
      <color theme="1"/>
      <name val="ＭＳ ゴシック"/>
      <family val="3"/>
      <charset val="128"/>
    </font>
    <font>
      <sz val="6"/>
      <name val="游ゴシック"/>
      <family val="2"/>
      <charset val="128"/>
      <scheme val="minor"/>
    </font>
    <font>
      <sz val="11"/>
      <color theme="1"/>
      <name val="ＭＳ ゴシック"/>
      <family val="3"/>
      <charset val="128"/>
    </font>
    <font>
      <b/>
      <sz val="20"/>
      <color theme="1"/>
      <name val="ＭＳ ゴシック"/>
      <family val="3"/>
      <charset val="128"/>
    </font>
    <font>
      <sz val="14"/>
      <color theme="1"/>
      <name val="ＭＳ ゴシック"/>
      <family val="3"/>
      <charset val="128"/>
    </font>
    <font>
      <b/>
      <sz val="14"/>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ゴシック"/>
      <family val="3"/>
      <charset val="128"/>
    </font>
    <font>
      <sz val="10.5"/>
      <color theme="1"/>
      <name val="Century"/>
      <family val="1"/>
    </font>
    <font>
      <sz val="10.5"/>
      <color theme="1"/>
      <name val="ＭＳ 明朝"/>
      <family val="1"/>
      <charset val="128"/>
    </font>
    <font>
      <b/>
      <sz val="13"/>
      <color theme="3"/>
      <name val="游ゴシック"/>
      <family val="2"/>
      <charset val="128"/>
      <scheme val="minor"/>
    </font>
    <font>
      <b/>
      <sz val="11"/>
      <color rgb="FFFA7D00"/>
      <name val="游ゴシック"/>
      <family val="2"/>
      <charset val="128"/>
      <scheme val="minor"/>
    </font>
    <font>
      <sz val="8"/>
      <color theme="1"/>
      <name val="ＭＳ ゴシック"/>
      <family val="3"/>
      <charset val="128"/>
    </font>
    <font>
      <sz val="11"/>
      <name val="ＭＳ ゴシック"/>
      <family val="3"/>
      <charset val="128"/>
    </font>
    <font>
      <b/>
      <sz val="11"/>
      <color theme="1"/>
      <name val="ＭＳ ゴシック"/>
      <family val="3"/>
      <charset val="128"/>
    </font>
    <font>
      <sz val="11"/>
      <color theme="1"/>
      <name val="Segoe UI Symbol"/>
      <family val="2"/>
    </font>
    <font>
      <sz val="11"/>
      <color theme="1"/>
      <name val="游ゴシック"/>
      <family val="2"/>
      <charset val="128"/>
      <scheme val="minor"/>
    </font>
    <font>
      <sz val="11"/>
      <color theme="1"/>
      <name val="游ゴシック"/>
      <family val="2"/>
      <scheme val="minor"/>
    </font>
    <font>
      <sz val="11"/>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19" fillId="0" borderId="0" applyFont="0" applyFill="0" applyBorder="0" applyAlignment="0" applyProtection="0">
      <alignment vertical="center"/>
    </xf>
    <xf numFmtId="0" fontId="20" fillId="0" borderId="0"/>
  </cellStyleXfs>
  <cellXfs count="191">
    <xf numFmtId="0" fontId="0" fillId="0" borderId="0" xfId="0">
      <alignment vertical="center"/>
    </xf>
    <xf numFmtId="0" fontId="0" fillId="0" borderId="0" xfId="0" applyNumberFormat="1" applyAlignment="1">
      <alignment horizontal="left" vertical="center"/>
    </xf>
    <xf numFmtId="49" fontId="4" fillId="0" borderId="0" xfId="0" applyNumberFormat="1" applyFont="1" applyFill="1" applyBorder="1" applyProtection="1">
      <alignment vertical="center"/>
    </xf>
    <xf numFmtId="0" fontId="4" fillId="0" borderId="0" xfId="0" applyFont="1" applyFill="1" applyBorder="1" applyProtection="1">
      <alignment vertical="center"/>
    </xf>
    <xf numFmtId="49" fontId="4" fillId="0" borderId="0" xfId="0" applyNumberFormat="1" applyFont="1" applyFill="1" applyBorder="1" applyAlignment="1" applyProtection="1">
      <alignment horizontal="center" vertical="center"/>
    </xf>
    <xf numFmtId="49" fontId="4" fillId="2" borderId="18" xfId="0" applyNumberFormat="1" applyFont="1" applyFill="1" applyBorder="1" applyProtection="1">
      <alignment vertical="center"/>
    </xf>
    <xf numFmtId="49" fontId="4" fillId="2" borderId="2" xfId="0" applyNumberFormat="1" applyFont="1" applyFill="1" applyBorder="1" applyProtection="1">
      <alignment vertical="center"/>
    </xf>
    <xf numFmtId="49" fontId="4" fillId="2" borderId="3" xfId="0" applyNumberFormat="1" applyFont="1" applyFill="1" applyBorder="1" applyProtection="1">
      <alignment vertical="center"/>
    </xf>
    <xf numFmtId="49" fontId="4" fillId="2" borderId="12" xfId="0" applyNumberFormat="1" applyFont="1" applyFill="1" applyBorder="1" applyProtection="1">
      <alignment vertical="center"/>
    </xf>
    <xf numFmtId="49" fontId="4" fillId="2" borderId="15" xfId="0" applyNumberFormat="1" applyFont="1" applyFill="1" applyBorder="1" applyProtection="1">
      <alignment vertical="center"/>
    </xf>
    <xf numFmtId="49" fontId="4" fillId="2" borderId="11" xfId="0" applyNumberFormat="1" applyFont="1" applyFill="1" applyBorder="1" applyProtection="1">
      <alignment vertical="center"/>
    </xf>
    <xf numFmtId="49" fontId="4" fillId="2" borderId="13" xfId="0" applyNumberFormat="1" applyFont="1" applyFill="1" applyBorder="1" applyProtection="1">
      <alignment vertical="center"/>
    </xf>
    <xf numFmtId="49" fontId="4" fillId="2" borderId="14" xfId="0" applyNumberFormat="1" applyFont="1" applyFill="1" applyBorder="1" applyProtection="1">
      <alignment vertical="center"/>
    </xf>
    <xf numFmtId="49" fontId="4" fillId="2" borderId="16" xfId="0" applyNumberFormat="1" applyFont="1" applyFill="1" applyBorder="1" applyProtection="1">
      <alignment vertical="center"/>
    </xf>
    <xf numFmtId="49" fontId="4" fillId="2" borderId="4" xfId="0" applyNumberFormat="1" applyFont="1" applyFill="1" applyBorder="1" applyProtection="1">
      <alignment vertical="center"/>
    </xf>
    <xf numFmtId="49" fontId="4" fillId="2" borderId="0" xfId="0" applyNumberFormat="1" applyFont="1" applyFill="1" applyBorder="1" applyProtection="1">
      <alignment vertical="center"/>
    </xf>
    <xf numFmtId="0" fontId="4" fillId="0" borderId="0" xfId="0" applyFont="1" applyFill="1" applyBorder="1" applyAlignment="1" applyProtection="1">
      <alignment vertical="center"/>
    </xf>
    <xf numFmtId="49" fontId="0" fillId="0" borderId="0" xfId="0" applyNumberFormat="1">
      <alignment vertical="center"/>
    </xf>
    <xf numFmtId="0" fontId="0" fillId="0" borderId="0" xfId="0" applyNumberFormat="1">
      <alignment vertical="center"/>
    </xf>
    <xf numFmtId="0" fontId="1" fillId="2" borderId="0" xfId="0" applyFont="1" applyFill="1" applyAlignment="1">
      <alignment horizontal="left" vertical="center"/>
    </xf>
    <xf numFmtId="49" fontId="4" fillId="2" borderId="5" xfId="0" applyNumberFormat="1" applyFont="1" applyFill="1" applyBorder="1" applyAlignment="1" applyProtection="1">
      <alignment vertical="center"/>
    </xf>
    <xf numFmtId="49" fontId="4" fillId="2" borderId="8" xfId="0" applyNumberFormat="1" applyFont="1" applyFill="1" applyBorder="1" applyAlignment="1" applyProtection="1">
      <alignment vertical="center"/>
    </xf>
    <xf numFmtId="49" fontId="4" fillId="2" borderId="2" xfId="0" applyNumberFormat="1" applyFont="1" applyFill="1" applyBorder="1" applyAlignment="1" applyProtection="1">
      <alignment vertical="center"/>
    </xf>
    <xf numFmtId="49" fontId="4" fillId="2" borderId="3" xfId="0" applyNumberFormat="1" applyFont="1" applyFill="1" applyBorder="1" applyAlignment="1" applyProtection="1">
      <alignment vertical="center"/>
    </xf>
    <xf numFmtId="49" fontId="4" fillId="2" borderId="15" xfId="0" applyNumberFormat="1" applyFont="1" applyFill="1" applyBorder="1" applyAlignment="1" applyProtection="1">
      <alignment vertical="center"/>
    </xf>
    <xf numFmtId="49" fontId="4" fillId="2" borderId="5" xfId="0" applyNumberFormat="1" applyFont="1" applyFill="1" applyBorder="1" applyAlignment="1" applyProtection="1">
      <alignment horizontal="left" vertical="center" indent="1"/>
    </xf>
    <xf numFmtId="49" fontId="4" fillId="2" borderId="6" xfId="0" applyNumberFormat="1" applyFont="1" applyFill="1" applyBorder="1" applyAlignment="1" applyProtection="1">
      <alignment horizontal="left" vertical="center" indent="1"/>
    </xf>
    <xf numFmtId="49" fontId="15" fillId="2" borderId="6" xfId="0" applyNumberFormat="1" applyFont="1" applyFill="1" applyBorder="1" applyAlignment="1" applyProtection="1">
      <alignment horizontal="left" vertical="center" indent="1"/>
    </xf>
    <xf numFmtId="49" fontId="8" fillId="2" borderId="7"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left" vertical="center" indent="1"/>
    </xf>
    <xf numFmtId="49" fontId="4" fillId="2" borderId="6" xfId="0" applyNumberFormat="1" applyFont="1" applyFill="1" applyBorder="1" applyAlignment="1" applyProtection="1">
      <alignment horizontal="center" vertical="center"/>
    </xf>
    <xf numFmtId="49" fontId="4" fillId="2" borderId="17" xfId="0" applyNumberFormat="1" applyFont="1" applyFill="1" applyBorder="1" applyProtection="1">
      <alignment vertical="center"/>
    </xf>
    <xf numFmtId="49" fontId="4" fillId="2" borderId="18" xfId="0" applyNumberFormat="1" applyFont="1" applyFill="1" applyBorder="1" applyAlignment="1" applyProtection="1">
      <alignment vertical="center"/>
    </xf>
    <xf numFmtId="49" fontId="7" fillId="2" borderId="2" xfId="0" applyNumberFormat="1" applyFont="1" applyFill="1" applyBorder="1" applyProtection="1">
      <alignment vertical="center"/>
    </xf>
    <xf numFmtId="0" fontId="9" fillId="2" borderId="12" xfId="0" applyFont="1" applyFill="1" applyBorder="1">
      <alignment vertical="center"/>
    </xf>
    <xf numFmtId="0" fontId="9" fillId="2" borderId="0" xfId="0" applyFont="1" applyFill="1" applyBorder="1">
      <alignment vertical="center"/>
    </xf>
    <xf numFmtId="49" fontId="4" fillId="2" borderId="2"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right" vertical="top"/>
    </xf>
    <xf numFmtId="49" fontId="4" fillId="2" borderId="0" xfId="0" applyNumberFormat="1" applyFont="1" applyFill="1" applyBorder="1" applyAlignment="1" applyProtection="1">
      <alignment vertical="top" wrapText="1"/>
    </xf>
    <xf numFmtId="49" fontId="4" fillId="2" borderId="0" xfId="0" applyNumberFormat="1" applyFont="1" applyFill="1" applyBorder="1" applyAlignment="1" applyProtection="1">
      <alignment vertical="top"/>
    </xf>
    <xf numFmtId="49" fontId="4"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horizontal="right" vertical="center"/>
    </xf>
    <xf numFmtId="0" fontId="12" fillId="2" borderId="0" xfId="0" applyFont="1" applyFill="1" applyAlignment="1">
      <alignment horizontal="left" vertical="center"/>
    </xf>
    <xf numFmtId="0" fontId="12" fillId="2" borderId="0" xfId="0" applyFont="1" applyFill="1" applyAlignment="1">
      <alignment horizontal="left" vertical="center" indent="2"/>
    </xf>
    <xf numFmtId="0" fontId="4" fillId="2" borderId="0" xfId="0" applyFont="1" applyFill="1" applyBorder="1" applyProtection="1">
      <alignment vertical="center"/>
    </xf>
    <xf numFmtId="0" fontId="11" fillId="2" borderId="0" xfId="0" applyFont="1" applyFill="1" applyAlignment="1">
      <alignment horizontal="left" vertical="center" indent="2"/>
    </xf>
    <xf numFmtId="49" fontId="4" fillId="2" borderId="15" xfId="0" applyNumberFormat="1" applyFont="1" applyFill="1" applyBorder="1" applyAlignment="1" applyProtection="1">
      <alignment horizontal="left" vertical="center"/>
    </xf>
    <xf numFmtId="0" fontId="12" fillId="2" borderId="0" xfId="0" applyFont="1" applyFill="1" applyAlignment="1">
      <alignment horizontal="left" vertical="center" indent="15"/>
    </xf>
    <xf numFmtId="49" fontId="16" fillId="2" borderId="2" xfId="0" applyNumberFormat="1" applyFont="1" applyFill="1" applyBorder="1" applyAlignment="1" applyProtection="1">
      <alignment horizontal="left" vertical="center" indent="1"/>
    </xf>
    <xf numFmtId="49" fontId="4" fillId="2" borderId="18" xfId="0" applyNumberFormat="1" applyFont="1" applyFill="1" applyBorder="1" applyAlignment="1" applyProtection="1">
      <alignment horizontal="left" vertical="center" indent="2"/>
    </xf>
    <xf numFmtId="49" fontId="4" fillId="2" borderId="4" xfId="0" applyNumberFormat="1" applyFont="1" applyFill="1" applyBorder="1" applyAlignment="1" applyProtection="1">
      <alignment horizontal="center" vertical="center"/>
    </xf>
    <xf numFmtId="49" fontId="4" fillId="2" borderId="17" xfId="0" applyNumberFormat="1" applyFont="1" applyFill="1" applyBorder="1" applyAlignment="1" applyProtection="1">
      <alignment horizontal="center" vertical="center"/>
    </xf>
    <xf numFmtId="49" fontId="4" fillId="2" borderId="14" xfId="0" applyNumberFormat="1" applyFont="1" applyFill="1" applyBorder="1" applyAlignment="1" applyProtection="1">
      <alignment horizontal="left" vertical="center"/>
    </xf>
    <xf numFmtId="49" fontId="4" fillId="2" borderId="16" xfId="0" applyNumberFormat="1" applyFont="1" applyFill="1" applyBorder="1" applyAlignment="1" applyProtection="1">
      <alignment horizontal="left" vertical="center"/>
    </xf>
    <xf numFmtId="0" fontId="4" fillId="0" borderId="0" xfId="0" applyFont="1" applyFill="1" applyBorder="1" applyProtection="1">
      <alignment vertical="center"/>
      <protection locked="0"/>
    </xf>
    <xf numFmtId="49" fontId="4" fillId="0" borderId="0" xfId="0" applyNumberFormat="1" applyFont="1" applyFill="1" applyBorder="1" applyProtection="1">
      <alignment vertical="center"/>
      <protection locked="0"/>
    </xf>
    <xf numFmtId="49" fontId="4" fillId="0" borderId="2" xfId="0" applyNumberFormat="1" applyFont="1" applyFill="1" applyBorder="1" applyAlignment="1" applyProtection="1">
      <alignment vertical="center"/>
      <protection locked="0"/>
    </xf>
    <xf numFmtId="49" fontId="4" fillId="0" borderId="12" xfId="0" applyNumberFormat="1" applyFont="1" applyFill="1" applyBorder="1" applyProtection="1">
      <alignment vertical="center"/>
      <protection locked="0"/>
    </xf>
    <xf numFmtId="49" fontId="4" fillId="0" borderId="15" xfId="0" applyNumberFormat="1" applyFont="1" applyFill="1" applyBorder="1" applyProtection="1">
      <alignment vertical="center"/>
      <protection locked="0"/>
    </xf>
    <xf numFmtId="0" fontId="0" fillId="0" borderId="0" xfId="0" applyAlignment="1">
      <alignment vertical="center" wrapText="1"/>
    </xf>
    <xf numFmtId="0" fontId="18" fillId="0" borderId="0" xfId="0" applyFont="1" applyAlignment="1">
      <alignment vertical="center" wrapText="1"/>
    </xf>
    <xf numFmtId="0" fontId="4" fillId="2" borderId="0" xfId="0" applyNumberFormat="1" applyFont="1" applyFill="1" applyBorder="1" applyAlignment="1" applyProtection="1">
      <alignment horizontal="right" vertical="center"/>
    </xf>
    <xf numFmtId="0" fontId="0" fillId="0" borderId="0" xfId="0" applyNumberFormat="1" applyAlignment="1">
      <alignment vertical="top"/>
    </xf>
    <xf numFmtId="0" fontId="0" fillId="0" borderId="0" xfId="0" applyNumberFormat="1" applyAlignment="1">
      <alignment vertical="top" wrapText="1"/>
    </xf>
    <xf numFmtId="0" fontId="0" fillId="0" borderId="0" xfId="0" applyAlignment="1">
      <alignment vertical="top"/>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49" fontId="4" fillId="0" borderId="15" xfId="0" applyNumberFormat="1" applyFont="1" applyFill="1" applyBorder="1" applyProtection="1">
      <alignment vertical="center"/>
      <protection locked="0"/>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177" fontId="0" fillId="0" borderId="0" xfId="0" applyNumberFormat="1">
      <alignment vertical="center"/>
    </xf>
    <xf numFmtId="38" fontId="0" fillId="0" borderId="0" xfId="1" applyFont="1">
      <alignment vertical="center"/>
    </xf>
    <xf numFmtId="0" fontId="0" fillId="3" borderId="0" xfId="0" applyFill="1">
      <alignment vertical="center"/>
    </xf>
    <xf numFmtId="0" fontId="0" fillId="3" borderId="0" xfId="0" applyNumberFormat="1" applyFill="1">
      <alignment vertical="center"/>
    </xf>
    <xf numFmtId="0" fontId="20" fillId="0" borderId="0" xfId="2"/>
    <xf numFmtId="0" fontId="20" fillId="4" borderId="0" xfId="2" applyFill="1"/>
    <xf numFmtId="14" fontId="20" fillId="0" borderId="0" xfId="2" applyNumberFormat="1"/>
    <xf numFmtId="14" fontId="20" fillId="0" borderId="0" xfId="2" applyNumberFormat="1" applyAlignment="1" applyProtection="1">
      <alignment vertical="center"/>
    </xf>
    <xf numFmtId="49" fontId="4" fillId="2" borderId="3" xfId="0" applyNumberFormat="1" applyFont="1" applyFill="1" applyBorder="1" applyAlignment="1" applyProtection="1">
      <alignment horizontal="left" vertical="center" indent="2"/>
    </xf>
    <xf numFmtId="49" fontId="4" fillId="2" borderId="2" xfId="0" quotePrefix="1" applyNumberFormat="1" applyFont="1" applyFill="1" applyBorder="1" applyAlignment="1" applyProtection="1">
      <alignment horizontal="center" vertical="center"/>
    </xf>
    <xf numFmtId="178" fontId="20" fillId="0" borderId="0" xfId="2" applyNumberFormat="1"/>
    <xf numFmtId="178" fontId="0" fillId="0" borderId="0" xfId="0" applyNumberFormat="1">
      <alignment vertical="center"/>
    </xf>
    <xf numFmtId="49" fontId="21" fillId="2" borderId="0" xfId="0" applyNumberFormat="1" applyFont="1" applyFill="1" applyBorder="1" applyProtection="1">
      <alignment vertical="center"/>
    </xf>
    <xf numFmtId="49" fontId="4" fillId="0" borderId="15" xfId="0" applyNumberFormat="1" applyFont="1" applyFill="1" applyBorder="1" applyAlignment="1" applyProtection="1">
      <alignment horizontal="left" vertical="center"/>
    </xf>
    <xf numFmtId="49" fontId="17" fillId="2" borderId="2" xfId="0" applyNumberFormat="1" applyFont="1" applyFill="1" applyBorder="1" applyAlignment="1" applyProtection="1">
      <alignment horizontal="left" vertical="center" wrapText="1"/>
    </xf>
    <xf numFmtId="49" fontId="17" fillId="2" borderId="2" xfId="0" applyNumberFormat="1" applyFont="1" applyFill="1" applyBorder="1" applyAlignment="1" applyProtection="1">
      <alignment horizontal="left" vertical="center"/>
    </xf>
    <xf numFmtId="49" fontId="17" fillId="2" borderId="3" xfId="0" applyNumberFormat="1" applyFont="1" applyFill="1" applyBorder="1" applyAlignment="1" applyProtection="1">
      <alignment horizontal="left" vertical="center"/>
    </xf>
    <xf numFmtId="49" fontId="4" fillId="2" borderId="11" xfId="0" applyNumberFormat="1" applyFont="1" applyFill="1" applyBorder="1" applyAlignment="1" applyProtection="1">
      <alignment horizontal="center" vertical="center"/>
    </xf>
    <xf numFmtId="49" fontId="4" fillId="2" borderId="12" xfId="0" applyNumberFormat="1" applyFont="1" applyFill="1" applyBorder="1" applyAlignment="1" applyProtection="1">
      <alignment horizontal="center" vertical="center"/>
    </xf>
    <xf numFmtId="49" fontId="4" fillId="2" borderId="13" xfId="0" applyNumberFormat="1" applyFont="1" applyFill="1" applyBorder="1" applyAlignment="1" applyProtection="1">
      <alignment horizontal="center" vertical="center"/>
    </xf>
    <xf numFmtId="49" fontId="4" fillId="2" borderId="4"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xf>
    <xf numFmtId="49" fontId="4" fillId="2" borderId="17" xfId="0" applyNumberFormat="1" applyFont="1" applyFill="1" applyBorder="1" applyAlignment="1" applyProtection="1">
      <alignment horizontal="center" vertical="center"/>
    </xf>
    <xf numFmtId="49" fontId="4" fillId="2" borderId="14" xfId="0" applyNumberFormat="1"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left" vertical="top" wrapText="1"/>
    </xf>
    <xf numFmtId="49" fontId="4" fillId="0" borderId="6" xfId="0" applyNumberFormat="1" applyFont="1" applyFill="1" applyBorder="1" applyAlignment="1" applyProtection="1">
      <alignment horizontal="left" vertical="center"/>
      <protection locked="0"/>
    </xf>
    <xf numFmtId="49" fontId="4" fillId="0" borderId="0" xfId="0" applyNumberFormat="1" applyFont="1" applyFill="1" applyBorder="1" applyAlignment="1" applyProtection="1">
      <alignment horizontal="left" vertical="center"/>
      <protection locked="0"/>
    </xf>
    <xf numFmtId="49" fontId="4" fillId="0" borderId="15"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indent="1"/>
      <protection locked="0"/>
    </xf>
    <xf numFmtId="49" fontId="4" fillId="0" borderId="2" xfId="0" applyNumberFormat="1" applyFont="1" applyFill="1" applyBorder="1" applyAlignment="1" applyProtection="1">
      <alignment horizontal="left" vertical="center" indent="1"/>
      <protection locked="0"/>
    </xf>
    <xf numFmtId="49" fontId="4" fillId="0" borderId="3" xfId="0" applyNumberFormat="1" applyFont="1" applyFill="1" applyBorder="1" applyAlignment="1" applyProtection="1">
      <alignment horizontal="left" vertical="center" indent="1"/>
      <protection locked="0"/>
    </xf>
    <xf numFmtId="49" fontId="4" fillId="0" borderId="11" xfId="0" applyNumberFormat="1" applyFont="1" applyFill="1" applyBorder="1" applyAlignment="1" applyProtection="1">
      <alignment horizontal="left" vertical="top" wrapText="1" indent="1"/>
      <protection locked="0"/>
    </xf>
    <xf numFmtId="49" fontId="4" fillId="0" borderId="12" xfId="0" applyNumberFormat="1" applyFont="1" applyFill="1" applyBorder="1" applyAlignment="1" applyProtection="1">
      <alignment horizontal="left" vertical="top" wrapText="1" indent="1"/>
      <protection locked="0"/>
    </xf>
    <xf numFmtId="49" fontId="4" fillId="0" borderId="13" xfId="0" applyNumberFormat="1" applyFont="1" applyFill="1" applyBorder="1" applyAlignment="1" applyProtection="1">
      <alignment horizontal="left" vertical="top" wrapText="1" indent="1"/>
      <protection locked="0"/>
    </xf>
    <xf numFmtId="49" fontId="4" fillId="0" borderId="4" xfId="0" applyNumberFormat="1" applyFont="1" applyFill="1" applyBorder="1" applyAlignment="1" applyProtection="1">
      <alignment horizontal="left" vertical="top" wrapText="1" indent="1"/>
      <protection locked="0"/>
    </xf>
    <xf numFmtId="49" fontId="4" fillId="0" borderId="0" xfId="0" applyNumberFormat="1" applyFont="1" applyFill="1" applyBorder="1" applyAlignment="1" applyProtection="1">
      <alignment horizontal="left" vertical="top" wrapText="1" indent="1"/>
      <protection locked="0"/>
    </xf>
    <xf numFmtId="49" fontId="4" fillId="0" borderId="17" xfId="0" applyNumberFormat="1" applyFont="1" applyFill="1" applyBorder="1" applyAlignment="1" applyProtection="1">
      <alignment horizontal="left" vertical="top" wrapText="1" indent="1"/>
      <protection locked="0"/>
    </xf>
    <xf numFmtId="49" fontId="4" fillId="0" borderId="14" xfId="0" applyNumberFormat="1" applyFont="1" applyFill="1" applyBorder="1" applyAlignment="1" applyProtection="1">
      <alignment horizontal="left" vertical="top" wrapText="1" indent="1"/>
      <protection locked="0"/>
    </xf>
    <xf numFmtId="49" fontId="4" fillId="0" borderId="15" xfId="0" applyNumberFormat="1" applyFont="1" applyFill="1" applyBorder="1" applyAlignment="1" applyProtection="1">
      <alignment horizontal="left" vertical="top" wrapText="1" indent="1"/>
      <protection locked="0"/>
    </xf>
    <xf numFmtId="49" fontId="4" fillId="0" borderId="16" xfId="0" applyNumberFormat="1" applyFont="1" applyFill="1" applyBorder="1" applyAlignment="1" applyProtection="1">
      <alignment horizontal="left" vertical="top" wrapText="1" indent="1"/>
      <protection locked="0"/>
    </xf>
    <xf numFmtId="49" fontId="4" fillId="0" borderId="1" xfId="0" applyNumberFormat="1" applyFont="1" applyFill="1" applyBorder="1" applyAlignment="1" applyProtection="1">
      <alignment horizontal="left" vertical="center" indent="1"/>
      <protection locked="0"/>
    </xf>
    <xf numFmtId="49" fontId="4" fillId="0" borderId="11" xfId="0" applyNumberFormat="1" applyFont="1" applyFill="1" applyBorder="1" applyAlignment="1" applyProtection="1">
      <alignment horizontal="left" vertical="top" indent="1"/>
      <protection locked="0"/>
    </xf>
    <xf numFmtId="49" fontId="4" fillId="0" borderId="12" xfId="0" applyNumberFormat="1" applyFont="1" applyFill="1" applyBorder="1" applyAlignment="1" applyProtection="1">
      <alignment horizontal="left" vertical="top" indent="1"/>
      <protection locked="0"/>
    </xf>
    <xf numFmtId="49" fontId="4" fillId="0" borderId="13" xfId="0" applyNumberFormat="1" applyFont="1" applyFill="1" applyBorder="1" applyAlignment="1" applyProtection="1">
      <alignment horizontal="left" vertical="top" indent="1"/>
      <protection locked="0"/>
    </xf>
    <xf numFmtId="49" fontId="4" fillId="0" borderId="4" xfId="0" applyNumberFormat="1" applyFont="1" applyFill="1" applyBorder="1" applyAlignment="1" applyProtection="1">
      <alignment horizontal="left" vertical="top" indent="1"/>
      <protection locked="0"/>
    </xf>
    <xf numFmtId="49" fontId="4" fillId="0" borderId="0" xfId="0" applyNumberFormat="1" applyFont="1" applyFill="1" applyBorder="1" applyAlignment="1" applyProtection="1">
      <alignment horizontal="left" vertical="top" indent="1"/>
      <protection locked="0"/>
    </xf>
    <xf numFmtId="49" fontId="4" fillId="0" borderId="17" xfId="0" applyNumberFormat="1" applyFont="1" applyFill="1" applyBorder="1" applyAlignment="1" applyProtection="1">
      <alignment horizontal="left" vertical="top" indent="1"/>
      <protection locked="0"/>
    </xf>
    <xf numFmtId="49" fontId="4" fillId="0" borderId="14" xfId="0" applyNumberFormat="1" applyFont="1" applyFill="1" applyBorder="1" applyAlignment="1" applyProtection="1">
      <alignment horizontal="left" vertical="top" indent="1"/>
      <protection locked="0"/>
    </xf>
    <xf numFmtId="49" fontId="4" fillId="0" borderId="15" xfId="0" applyNumberFormat="1" applyFont="1" applyFill="1" applyBorder="1" applyAlignment="1" applyProtection="1">
      <alignment horizontal="left" vertical="top" indent="1"/>
      <protection locked="0"/>
    </xf>
    <xf numFmtId="49" fontId="4" fillId="0" borderId="16" xfId="0" applyNumberFormat="1" applyFont="1" applyFill="1" applyBorder="1" applyAlignment="1" applyProtection="1">
      <alignment horizontal="left" vertical="top" indent="1"/>
      <protection locked="0"/>
    </xf>
    <xf numFmtId="49" fontId="4" fillId="0" borderId="12" xfId="0" applyNumberFormat="1" applyFont="1" applyFill="1" applyBorder="1" applyAlignment="1" applyProtection="1">
      <alignment horizontal="left" vertical="center"/>
      <protection locked="0"/>
    </xf>
    <xf numFmtId="176" fontId="4" fillId="2" borderId="18" xfId="0" applyNumberFormat="1" applyFont="1" applyFill="1" applyBorder="1" applyAlignment="1" applyProtection="1">
      <alignment horizontal="right" vertical="center"/>
    </xf>
    <xf numFmtId="176" fontId="4" fillId="2" borderId="2" xfId="0" applyNumberFormat="1" applyFont="1" applyFill="1" applyBorder="1" applyAlignment="1" applyProtection="1">
      <alignment horizontal="right" vertical="center"/>
    </xf>
    <xf numFmtId="49" fontId="4" fillId="0" borderId="2" xfId="0" applyNumberFormat="1" applyFont="1" applyFill="1" applyBorder="1" applyAlignment="1" applyProtection="1">
      <alignment horizontal="center" vertical="center"/>
      <protection locked="0"/>
    </xf>
    <xf numFmtId="49" fontId="4" fillId="0" borderId="23" xfId="0" applyNumberFormat="1" applyFont="1" applyFill="1" applyBorder="1" applyAlignment="1" applyProtection="1">
      <alignment horizontal="left" vertical="center" indent="1"/>
    </xf>
    <xf numFmtId="49" fontId="4" fillId="0" borderId="24" xfId="0" applyNumberFormat="1" applyFont="1" applyFill="1" applyBorder="1" applyAlignment="1" applyProtection="1">
      <alignment horizontal="left" vertical="center" indent="1"/>
    </xf>
    <xf numFmtId="49" fontId="4" fillId="0" borderId="25" xfId="0" applyNumberFormat="1" applyFont="1" applyFill="1" applyBorder="1" applyAlignment="1" applyProtection="1">
      <alignment horizontal="left" vertical="center" indent="1"/>
    </xf>
    <xf numFmtId="49" fontId="4" fillId="2" borderId="22"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xf>
    <xf numFmtId="49" fontId="4" fillId="2" borderId="20"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vertical="center"/>
      <protection locked="0"/>
    </xf>
    <xf numFmtId="49" fontId="4" fillId="0" borderId="2"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vertical="center"/>
      <protection locked="0"/>
    </xf>
    <xf numFmtId="0" fontId="5"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49" fontId="4" fillId="2" borderId="21" xfId="0" applyNumberFormat="1" applyFont="1" applyFill="1" applyBorder="1" applyAlignment="1" applyProtection="1">
      <alignment horizontal="center" vertical="center"/>
    </xf>
    <xf numFmtId="49" fontId="4" fillId="2" borderId="2"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xf>
    <xf numFmtId="49" fontId="4" fillId="2" borderId="12" xfId="0" applyNumberFormat="1" applyFont="1" applyFill="1" applyBorder="1" applyAlignment="1" applyProtection="1">
      <alignment horizontal="left" vertical="center"/>
    </xf>
    <xf numFmtId="49" fontId="4" fillId="2" borderId="13" xfId="0" applyNumberFormat="1" applyFont="1" applyFill="1" applyBorder="1" applyAlignment="1" applyProtection="1">
      <alignment horizontal="left" vertical="center"/>
    </xf>
    <xf numFmtId="49" fontId="4" fillId="2" borderId="4"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left" vertical="center"/>
    </xf>
    <xf numFmtId="49" fontId="4" fillId="2" borderId="17" xfId="0" applyNumberFormat="1" applyFont="1" applyFill="1" applyBorder="1" applyAlignment="1" applyProtection="1">
      <alignment horizontal="left" vertical="center"/>
    </xf>
    <xf numFmtId="49" fontId="4" fillId="2" borderId="1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indent="2"/>
      <protection locked="0"/>
    </xf>
    <xf numFmtId="49" fontId="4" fillId="0" borderId="3" xfId="0" applyNumberFormat="1" applyFont="1" applyFill="1" applyBorder="1" applyAlignment="1" applyProtection="1">
      <alignment horizontal="left" vertical="center" indent="2"/>
      <protection locked="0"/>
    </xf>
    <xf numFmtId="49" fontId="4" fillId="0" borderId="18" xfId="0" applyNumberFormat="1" applyFont="1" applyFill="1" applyBorder="1" applyAlignment="1" applyProtection="1">
      <alignment horizontal="center" vertical="center"/>
      <protection locked="0"/>
    </xf>
    <xf numFmtId="49" fontId="4" fillId="0" borderId="3" xfId="0" applyNumberFormat="1"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left" vertical="center"/>
      <protection locked="0"/>
    </xf>
    <xf numFmtId="49" fontId="4" fillId="0" borderId="3" xfId="0" applyNumberFormat="1" applyFont="1" applyFill="1" applyBorder="1" applyAlignment="1" applyProtection="1">
      <alignment horizontal="left" vertical="center"/>
      <protection locked="0"/>
    </xf>
    <xf numFmtId="177" fontId="6" fillId="0" borderId="2" xfId="0" applyNumberFormat="1" applyFont="1" applyFill="1" applyBorder="1" applyAlignment="1" applyProtection="1">
      <alignment horizontal="center" vertical="center"/>
      <protection locked="0"/>
    </xf>
    <xf numFmtId="49" fontId="4" fillId="0" borderId="15" xfId="0" applyNumberFormat="1" applyFont="1" applyFill="1" applyBorder="1" applyProtection="1">
      <alignment vertical="center"/>
      <protection locked="0"/>
    </xf>
    <xf numFmtId="49" fontId="4" fillId="0" borderId="1"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left" vertical="center" indent="1"/>
    </xf>
    <xf numFmtId="49" fontId="4" fillId="2" borderId="12" xfId="0" applyNumberFormat="1" applyFont="1" applyFill="1" applyBorder="1" applyAlignment="1" applyProtection="1">
      <alignment horizontal="left" vertical="center" indent="1"/>
    </xf>
    <xf numFmtId="49" fontId="4" fillId="2" borderId="13" xfId="0" applyNumberFormat="1" applyFont="1" applyFill="1" applyBorder="1" applyAlignment="1" applyProtection="1">
      <alignment horizontal="left" vertical="center" indent="1"/>
    </xf>
    <xf numFmtId="49" fontId="10" fillId="0" borderId="11" xfId="0" applyNumberFormat="1" applyFont="1" applyFill="1" applyBorder="1" applyAlignment="1" applyProtection="1">
      <alignment horizontal="left" vertical="top" wrapText="1" indent="2"/>
      <protection locked="0"/>
    </xf>
    <xf numFmtId="49" fontId="10" fillId="0" borderId="12" xfId="0" applyNumberFormat="1" applyFont="1" applyFill="1" applyBorder="1" applyAlignment="1" applyProtection="1">
      <alignment horizontal="left" vertical="top" wrapText="1" indent="2"/>
      <protection locked="0"/>
    </xf>
    <xf numFmtId="49" fontId="10" fillId="0" borderId="4" xfId="0" applyNumberFormat="1" applyFont="1" applyFill="1" applyBorder="1" applyAlignment="1" applyProtection="1">
      <alignment horizontal="left" vertical="top" wrapText="1" indent="2"/>
      <protection locked="0"/>
    </xf>
    <xf numFmtId="49" fontId="10" fillId="0" borderId="0" xfId="0" applyNumberFormat="1" applyFont="1" applyFill="1" applyBorder="1" applyAlignment="1" applyProtection="1">
      <alignment horizontal="left" vertical="top" wrapText="1" indent="2"/>
      <protection locked="0"/>
    </xf>
    <xf numFmtId="49" fontId="4" fillId="0" borderId="2" xfId="0" applyNumberFormat="1" applyFont="1" applyFill="1" applyBorder="1" applyProtection="1">
      <alignment vertical="center"/>
      <protection locked="0"/>
    </xf>
    <xf numFmtId="49" fontId="4" fillId="2" borderId="18" xfId="0" applyNumberFormat="1" applyFont="1" applyFill="1" applyBorder="1" applyAlignment="1" applyProtection="1">
      <alignment horizontal="left" vertical="center" indent="1"/>
    </xf>
    <xf numFmtId="49" fontId="4" fillId="2" borderId="2" xfId="0" applyNumberFormat="1" applyFont="1" applyFill="1" applyBorder="1" applyAlignment="1" applyProtection="1">
      <alignment horizontal="left" vertical="center" indent="1"/>
    </xf>
    <xf numFmtId="49" fontId="4" fillId="2" borderId="3" xfId="0" applyNumberFormat="1" applyFont="1" applyFill="1" applyBorder="1" applyAlignment="1" applyProtection="1">
      <alignment horizontal="left" vertical="center" indent="1"/>
    </xf>
    <xf numFmtId="49" fontId="4" fillId="2" borderId="12" xfId="0" applyNumberFormat="1" applyFont="1" applyFill="1" applyBorder="1" applyAlignment="1" applyProtection="1">
      <alignment horizontal="center" vertical="center" wrapText="1"/>
    </xf>
    <xf numFmtId="49" fontId="4" fillId="2" borderId="1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xf>
    <xf numFmtId="49" fontId="4" fillId="2" borderId="17" xfId="0" applyNumberFormat="1" applyFont="1" applyFill="1" applyBorder="1" applyAlignment="1" applyProtection="1">
      <alignment horizontal="center" vertical="center" wrapText="1"/>
    </xf>
    <xf numFmtId="49" fontId="4" fillId="2" borderId="14" xfId="0" applyNumberFormat="1" applyFont="1" applyFill="1" applyBorder="1" applyAlignment="1" applyProtection="1">
      <alignment horizontal="center" vertical="center" wrapText="1"/>
    </xf>
    <xf numFmtId="49" fontId="4" fillId="2" borderId="15" xfId="0" applyNumberFormat="1" applyFont="1" applyFill="1" applyBorder="1" applyAlignment="1" applyProtection="1">
      <alignment horizontal="center" vertical="center" wrapText="1"/>
    </xf>
    <xf numFmtId="49" fontId="4" fillId="2" borderId="16" xfId="0" applyNumberFormat="1" applyFont="1" applyFill="1" applyBorder="1" applyAlignment="1" applyProtection="1">
      <alignment horizontal="center" vertical="center" wrapText="1"/>
    </xf>
    <xf numFmtId="49" fontId="4" fillId="2" borderId="18" xfId="0" applyNumberFormat="1" applyFont="1" applyFill="1" applyBorder="1" applyAlignment="1" applyProtection="1">
      <alignment horizontal="center" vertical="center"/>
    </xf>
    <xf numFmtId="49" fontId="4" fillId="2" borderId="18" xfId="0" applyNumberFormat="1" applyFont="1" applyFill="1" applyBorder="1" applyAlignment="1" applyProtection="1">
      <alignment horizontal="left" vertical="center" indent="2"/>
    </xf>
    <xf numFmtId="49" fontId="4" fillId="2" borderId="2" xfId="0" applyNumberFormat="1" applyFont="1" applyFill="1" applyBorder="1" applyAlignment="1" applyProtection="1">
      <alignment horizontal="left" vertical="center" indent="2"/>
    </xf>
    <xf numFmtId="49" fontId="4" fillId="2" borderId="3" xfId="0" applyNumberFormat="1" applyFont="1" applyFill="1" applyBorder="1" applyAlignment="1" applyProtection="1">
      <alignment horizontal="left" vertical="center" indent="2"/>
    </xf>
    <xf numFmtId="49" fontId="4" fillId="0" borderId="18" xfId="0" applyNumberFormat="1" applyFont="1" applyFill="1" applyBorder="1" applyAlignment="1" applyProtection="1">
      <alignment horizontal="left" vertical="center" indent="2"/>
      <protection locked="0"/>
    </xf>
  </cellXfs>
  <cellStyles count="3">
    <cellStyle name="桁区切り" xfId="1" builtinId="6"/>
    <cellStyle name="標準" xfId="0" builtinId="0"/>
    <cellStyle name="標準 2" xfId="2" xr:uid="{0C70C584-7B70-477B-A77A-C8C90434D98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381000</xdr:colOff>
      <xdr:row>3</xdr:row>
      <xdr:rowOff>66675</xdr:rowOff>
    </xdr:from>
    <xdr:to>
      <xdr:col>8</xdr:col>
      <xdr:colOff>1085850</xdr:colOff>
      <xdr:row>22</xdr:row>
      <xdr:rowOff>126678</xdr:rowOff>
    </xdr:to>
    <xdr:grpSp>
      <xdr:nvGrpSpPr>
        <xdr:cNvPr id="3" name="グループ化 2">
          <a:extLst>
            <a:ext uri="{FF2B5EF4-FFF2-40B4-BE49-F238E27FC236}">
              <a16:creationId xmlns:a16="http://schemas.microsoft.com/office/drawing/2014/main" id="{36B3B076-EFFE-4111-BC51-05CC8BC7DBC1}"/>
            </a:ext>
          </a:extLst>
        </xdr:cNvPr>
        <xdr:cNvGrpSpPr/>
      </xdr:nvGrpSpPr>
      <xdr:grpSpPr>
        <a:xfrm>
          <a:off x="1952625" y="781050"/>
          <a:ext cx="10772775" cy="4584378"/>
          <a:chOff x="2352675" y="590549"/>
          <a:chExt cx="10772775" cy="4584378"/>
        </a:xfrm>
      </xdr:grpSpPr>
      <xdr:pic>
        <xdr:nvPicPr>
          <xdr:cNvPr id="4" name="図 3">
            <a:extLst>
              <a:ext uri="{FF2B5EF4-FFF2-40B4-BE49-F238E27FC236}">
                <a16:creationId xmlns:a16="http://schemas.microsoft.com/office/drawing/2014/main" id="{1C3CEB9A-83AF-4D74-A579-FCAF09E1D459}"/>
              </a:ext>
            </a:extLst>
          </xdr:cNvPr>
          <xdr:cNvPicPr>
            <a:picLocks noChangeAspect="1"/>
          </xdr:cNvPicPr>
        </xdr:nvPicPr>
        <xdr:blipFill>
          <a:blip xmlns:r="http://schemas.openxmlformats.org/officeDocument/2006/relationships" r:embed="rId1"/>
          <a:stretch>
            <a:fillRect/>
          </a:stretch>
        </xdr:blipFill>
        <xdr:spPr>
          <a:xfrm>
            <a:off x="2352675" y="1943100"/>
            <a:ext cx="7439025" cy="3231827"/>
          </a:xfrm>
          <a:prstGeom prst="rect">
            <a:avLst/>
          </a:prstGeom>
        </xdr:spPr>
      </xdr:pic>
      <xdr:sp macro="" textlink="">
        <xdr:nvSpPr>
          <xdr:cNvPr id="5" name="吹き出し: 角を丸めた四角形 4">
            <a:extLst>
              <a:ext uri="{FF2B5EF4-FFF2-40B4-BE49-F238E27FC236}">
                <a16:creationId xmlns:a16="http://schemas.microsoft.com/office/drawing/2014/main" id="{5A85C9B7-B76A-44C8-B6CB-967B115842AD}"/>
              </a:ext>
            </a:extLst>
          </xdr:cNvPr>
          <xdr:cNvSpPr/>
        </xdr:nvSpPr>
        <xdr:spPr>
          <a:xfrm>
            <a:off x="7810499" y="590549"/>
            <a:ext cx="5314951" cy="1400175"/>
          </a:xfrm>
          <a:prstGeom prst="wedgeRoundRectCallout">
            <a:avLst>
              <a:gd name="adj1" fmla="val -58288"/>
              <a:gd name="adj2" fmla="val 1050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ACCESS</a:t>
            </a:r>
            <a:r>
              <a:rPr kumimoji="1" lang="ja-JP" altLang="en-US" sz="1100"/>
              <a:t>の「管理データ</a:t>
            </a:r>
            <a:r>
              <a:rPr kumimoji="1" lang="en-US" altLang="ja-JP" sz="1100"/>
              <a:t>(</a:t>
            </a:r>
            <a:r>
              <a:rPr kumimoji="1" lang="ja-JP" altLang="en-US" sz="1100"/>
              <a:t>入力・修正用</a:t>
            </a:r>
            <a:r>
              <a:rPr kumimoji="1" lang="en-US" altLang="ja-JP" sz="1100"/>
              <a:t>)</a:t>
            </a:r>
            <a:r>
              <a:rPr kumimoji="1" lang="ja-JP" altLang="en-US" sz="1100"/>
              <a:t>」フォームを開き</a:t>
            </a:r>
            <a:endParaRPr kumimoji="1" lang="en-US" altLang="ja-JP" sz="1100"/>
          </a:p>
          <a:p>
            <a:pPr algn="l"/>
            <a:r>
              <a:rPr kumimoji="1" lang="ja-JP" altLang="en-US" sz="1100"/>
              <a:t>新しく登録する情報</a:t>
            </a:r>
            <a:r>
              <a:rPr kumimoji="1" lang="en-US" altLang="ja-JP" sz="1100"/>
              <a:t>(A</a:t>
            </a:r>
            <a:r>
              <a:rPr kumimoji="1" lang="ja-JP" altLang="en-US" sz="1100"/>
              <a:t>列</a:t>
            </a:r>
            <a:r>
              <a:rPr kumimoji="1" lang="en-US" altLang="ja-JP" sz="1100"/>
              <a:t>1</a:t>
            </a:r>
            <a:r>
              <a:rPr kumimoji="1" lang="ja-JP" altLang="en-US" sz="1100"/>
              <a:t>行目からＬ列</a:t>
            </a:r>
            <a:r>
              <a:rPr kumimoji="1" lang="en-US" altLang="ja-JP" sz="1100"/>
              <a:t>2</a:t>
            </a:r>
            <a:r>
              <a:rPr kumimoji="1" lang="ja-JP" altLang="en-US" sz="1100"/>
              <a:t>行目まで</a:t>
            </a:r>
            <a:r>
              <a:rPr kumimoji="1" lang="en-US" altLang="ja-JP" sz="1100"/>
              <a:t>)</a:t>
            </a:r>
            <a:r>
              <a:rPr kumimoji="1" lang="ja-JP" altLang="en-US" sz="1100"/>
              <a:t>を範囲指定してコピーし</a:t>
            </a:r>
            <a:endParaRPr kumimoji="1" lang="en-US" altLang="ja-JP" sz="1100"/>
          </a:p>
          <a:p>
            <a:pPr algn="l"/>
            <a:r>
              <a:rPr kumimoji="1" lang="ja-JP" altLang="en-US" sz="1100"/>
              <a:t>「管理データ</a:t>
            </a:r>
            <a:r>
              <a:rPr kumimoji="1" lang="en-US" altLang="ja-JP" sz="1100"/>
              <a:t>(</a:t>
            </a:r>
            <a:r>
              <a:rPr kumimoji="1" lang="ja-JP" altLang="en-US" sz="1100"/>
              <a:t>代表者</a:t>
            </a:r>
            <a:r>
              <a:rPr kumimoji="1" lang="en-US" altLang="ja-JP" sz="1100"/>
              <a:t>)</a:t>
            </a:r>
            <a:r>
              <a:rPr kumimoji="1" lang="ja-JP" altLang="en-US" sz="1100"/>
              <a:t>」のフォーム上で最終レコードを指定して貼り付ける</a:t>
            </a:r>
            <a:endParaRPr kumimoji="1" lang="en-US" altLang="ja-JP" sz="1100"/>
          </a:p>
          <a:p>
            <a:r>
              <a:rPr kumimoji="1" lang="ja-JP" altLang="ja-JP" sz="1100">
                <a:solidFill>
                  <a:schemeClr val="lt1"/>
                </a:solidFill>
                <a:effectLst/>
                <a:latin typeface="+mn-lt"/>
                <a:ea typeface="+mn-ea"/>
                <a:cs typeface="+mn-cs"/>
              </a:rPr>
              <a:t>既存の「現在</a:t>
            </a:r>
            <a:r>
              <a:rPr kumimoji="1" lang="ja-JP" altLang="en-US" sz="1100">
                <a:solidFill>
                  <a:schemeClr val="lt1"/>
                </a:solidFill>
                <a:effectLst/>
                <a:latin typeface="+mn-lt"/>
                <a:ea typeface="+mn-ea"/>
                <a:cs typeface="+mn-cs"/>
              </a:rPr>
              <a:t>代表</a:t>
            </a:r>
            <a:r>
              <a:rPr kumimoji="1" lang="ja-JP" altLang="ja-JP" sz="1100">
                <a:solidFill>
                  <a:schemeClr val="lt1"/>
                </a:solidFill>
                <a:effectLst/>
                <a:latin typeface="+mn-lt"/>
                <a:ea typeface="+mn-ea"/>
                <a:cs typeface="+mn-cs"/>
              </a:rPr>
              <a:t>者」のチェックを外し新しく登録した</a:t>
            </a:r>
            <a:r>
              <a:rPr kumimoji="1" lang="ja-JP" altLang="en-US" sz="1100">
                <a:solidFill>
                  <a:schemeClr val="lt1"/>
                </a:solidFill>
                <a:effectLst/>
                <a:latin typeface="+mn-lt"/>
                <a:ea typeface="+mn-ea"/>
                <a:cs typeface="+mn-cs"/>
              </a:rPr>
              <a:t>代表</a:t>
            </a:r>
            <a:r>
              <a:rPr kumimoji="1" lang="ja-JP" altLang="ja-JP" sz="1100">
                <a:solidFill>
                  <a:schemeClr val="lt1"/>
                </a:solidFill>
                <a:effectLst/>
                <a:latin typeface="+mn-lt"/>
                <a:ea typeface="+mn-ea"/>
                <a:cs typeface="+mn-cs"/>
              </a:rPr>
              <a:t>者にチェックを</a:t>
            </a:r>
            <a:endParaRPr lang="ja-JP" altLang="ja-JP">
              <a:effectLst/>
            </a:endParaRPr>
          </a:p>
          <a:p>
            <a:r>
              <a:rPr kumimoji="1" lang="ja-JP" altLang="ja-JP" sz="1100">
                <a:solidFill>
                  <a:schemeClr val="lt1"/>
                </a:solidFill>
                <a:effectLst/>
                <a:latin typeface="+mn-lt"/>
                <a:ea typeface="+mn-ea"/>
                <a:cs typeface="+mn-cs"/>
              </a:rPr>
              <a:t>入れる</a:t>
            </a:r>
            <a:endParaRPr lang="ja-JP" altLang="ja-JP">
              <a:effectLst/>
            </a:endParaRPr>
          </a:p>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20B37D56-FE0E-43EB-9BCB-09C21DF00433}"/>
              </a:ext>
            </a:extLst>
          </xdr:cNvPr>
          <xdr:cNvSpPr/>
        </xdr:nvSpPr>
        <xdr:spPr>
          <a:xfrm>
            <a:off x="2428875" y="2771775"/>
            <a:ext cx="7191375"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219075</xdr:colOff>
      <xdr:row>3</xdr:row>
      <xdr:rowOff>66675</xdr:rowOff>
    </xdr:from>
    <xdr:to>
      <xdr:col>4</xdr:col>
      <xdr:colOff>323851</xdr:colOff>
      <xdr:row>6</xdr:row>
      <xdr:rowOff>28575</xdr:rowOff>
    </xdr:to>
    <xdr:sp macro="" textlink="">
      <xdr:nvSpPr>
        <xdr:cNvPr id="7" name="吹き出し: 角を丸めた四角形 6">
          <a:extLst>
            <a:ext uri="{FF2B5EF4-FFF2-40B4-BE49-F238E27FC236}">
              <a16:creationId xmlns:a16="http://schemas.microsoft.com/office/drawing/2014/main" id="{EC0ADF1A-2B59-4DE1-B6D5-70659492FD80}"/>
            </a:ext>
          </a:extLst>
        </xdr:cNvPr>
        <xdr:cNvSpPr/>
      </xdr:nvSpPr>
      <xdr:spPr>
        <a:xfrm>
          <a:off x="219075" y="781050"/>
          <a:ext cx="5991226" cy="676275"/>
        </a:xfrm>
        <a:prstGeom prst="wedgeRoundRectCallout">
          <a:avLst>
            <a:gd name="adj1" fmla="val -37354"/>
            <a:gd name="adj2" fmla="val -888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助成団体決定後</a:t>
          </a:r>
          <a:r>
            <a:rPr kumimoji="1" lang="en-US" altLang="ja-JP" sz="1100"/>
            <a:t>ACCESS</a:t>
          </a:r>
          <a:r>
            <a:rPr kumimoji="1" lang="ja-JP" altLang="en-US" sz="1100"/>
            <a:t>に登録時入力しデータを「管理データ</a:t>
          </a:r>
          <a:r>
            <a:rPr kumimoji="1" lang="en-US" altLang="ja-JP" sz="1100"/>
            <a:t>(</a:t>
          </a:r>
          <a:r>
            <a:rPr kumimoji="1" lang="ja-JP" altLang="en-US" sz="1100"/>
            <a:t>代表者</a:t>
          </a:r>
          <a:r>
            <a:rPr kumimoji="1" lang="en-US" altLang="ja-JP" sz="1100"/>
            <a:t>)</a:t>
          </a:r>
          <a:r>
            <a:rPr kumimoji="1" lang="ja-JP" altLang="en-US" sz="1100"/>
            <a:t>」へ貼り付ける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xdr:row>
      <xdr:rowOff>85725</xdr:rowOff>
    </xdr:from>
    <xdr:to>
      <xdr:col>4</xdr:col>
      <xdr:colOff>1038226</xdr:colOff>
      <xdr:row>6</xdr:row>
      <xdr:rowOff>47625</xdr:rowOff>
    </xdr:to>
    <xdr:sp macro="" textlink="">
      <xdr:nvSpPr>
        <xdr:cNvPr id="4" name="吹き出し: 角を丸めた四角形 3">
          <a:extLst>
            <a:ext uri="{FF2B5EF4-FFF2-40B4-BE49-F238E27FC236}">
              <a16:creationId xmlns:a16="http://schemas.microsoft.com/office/drawing/2014/main" id="{A04603B9-6AAA-43BD-AAF6-96ABA0F8A16B}"/>
            </a:ext>
          </a:extLst>
        </xdr:cNvPr>
        <xdr:cNvSpPr/>
      </xdr:nvSpPr>
      <xdr:spPr>
        <a:xfrm>
          <a:off x="104775" y="800100"/>
          <a:ext cx="5991226" cy="676275"/>
        </a:xfrm>
        <a:prstGeom prst="wedgeRoundRectCallout">
          <a:avLst>
            <a:gd name="adj1" fmla="val -37354"/>
            <a:gd name="adj2" fmla="val -888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助成団体決定後</a:t>
          </a:r>
          <a:r>
            <a:rPr kumimoji="1" lang="en-US" altLang="ja-JP" sz="1100"/>
            <a:t>ACCESS</a:t>
          </a:r>
          <a:r>
            <a:rPr kumimoji="1" lang="ja-JP" altLang="en-US" sz="1100"/>
            <a:t>に登録時入力しデータを「管理データ</a:t>
          </a:r>
          <a:r>
            <a:rPr kumimoji="1" lang="en-US" altLang="ja-JP" sz="1100"/>
            <a:t>(</a:t>
          </a:r>
          <a:r>
            <a:rPr kumimoji="1" lang="ja-JP" altLang="en-US" sz="1100"/>
            <a:t>担当者</a:t>
          </a:r>
          <a:r>
            <a:rPr kumimoji="1" lang="en-US" altLang="ja-JP" sz="1100"/>
            <a:t>)</a:t>
          </a:r>
          <a:r>
            <a:rPr kumimoji="1" lang="ja-JP" altLang="en-US" sz="1100"/>
            <a:t>」へ貼り付ける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lang="ja-JP" altLang="ja-JP">
            <a:effectLst/>
          </a:endParaRPr>
        </a:p>
        <a:p>
          <a:pPr algn="l"/>
          <a:endParaRPr kumimoji="1" lang="ja-JP" altLang="en-US" sz="1100"/>
        </a:p>
      </xdr:txBody>
    </xdr:sp>
    <xdr:clientData/>
  </xdr:twoCellAnchor>
  <xdr:twoCellAnchor>
    <xdr:from>
      <xdr:col>1</xdr:col>
      <xdr:colOff>847725</xdr:colOff>
      <xdr:row>6</xdr:row>
      <xdr:rowOff>180975</xdr:rowOff>
    </xdr:from>
    <xdr:to>
      <xdr:col>11</xdr:col>
      <xdr:colOff>323850</xdr:colOff>
      <xdr:row>20</xdr:row>
      <xdr:rowOff>79052</xdr:rowOff>
    </xdr:to>
    <xdr:grpSp>
      <xdr:nvGrpSpPr>
        <xdr:cNvPr id="5" name="グループ化 4">
          <a:extLst>
            <a:ext uri="{FF2B5EF4-FFF2-40B4-BE49-F238E27FC236}">
              <a16:creationId xmlns:a16="http://schemas.microsoft.com/office/drawing/2014/main" id="{1D68AFB9-EF16-4A1B-9F44-F93593F0EA3B}"/>
            </a:ext>
          </a:extLst>
        </xdr:cNvPr>
        <xdr:cNvGrpSpPr/>
      </xdr:nvGrpSpPr>
      <xdr:grpSpPr>
        <a:xfrm>
          <a:off x="2419350" y="1609725"/>
          <a:ext cx="10772775" cy="3231827"/>
          <a:chOff x="2324100" y="1352550"/>
          <a:chExt cx="10772775" cy="3231827"/>
        </a:xfrm>
      </xdr:grpSpPr>
      <xdr:pic>
        <xdr:nvPicPr>
          <xdr:cNvPr id="6" name="図 5">
            <a:extLst>
              <a:ext uri="{FF2B5EF4-FFF2-40B4-BE49-F238E27FC236}">
                <a16:creationId xmlns:a16="http://schemas.microsoft.com/office/drawing/2014/main" id="{C669E59B-6649-4F51-8474-B9A44B2D15D1}"/>
              </a:ext>
            </a:extLst>
          </xdr:cNvPr>
          <xdr:cNvPicPr>
            <a:picLocks noChangeAspect="1"/>
          </xdr:cNvPicPr>
        </xdr:nvPicPr>
        <xdr:blipFill>
          <a:blip xmlns:r="http://schemas.openxmlformats.org/officeDocument/2006/relationships" r:embed="rId1"/>
          <a:stretch>
            <a:fillRect/>
          </a:stretch>
        </xdr:blipFill>
        <xdr:spPr>
          <a:xfrm>
            <a:off x="2324100" y="1352550"/>
            <a:ext cx="7439025" cy="3231827"/>
          </a:xfrm>
          <a:prstGeom prst="rect">
            <a:avLst/>
          </a:prstGeom>
        </xdr:spPr>
      </xdr:pic>
      <xdr:sp macro="" textlink="">
        <xdr:nvSpPr>
          <xdr:cNvPr id="7" name="吹き出し: 角を丸めた四角形 6">
            <a:extLst>
              <a:ext uri="{FF2B5EF4-FFF2-40B4-BE49-F238E27FC236}">
                <a16:creationId xmlns:a16="http://schemas.microsoft.com/office/drawing/2014/main" id="{E6CC1132-3C7F-455C-AE45-2B99DFA2574F}"/>
              </a:ext>
            </a:extLst>
          </xdr:cNvPr>
          <xdr:cNvSpPr/>
        </xdr:nvSpPr>
        <xdr:spPr>
          <a:xfrm>
            <a:off x="7781924" y="1485899"/>
            <a:ext cx="5314951" cy="1514475"/>
          </a:xfrm>
          <a:prstGeom prst="wedgeRoundRectCallout">
            <a:avLst>
              <a:gd name="adj1" fmla="val -41621"/>
              <a:gd name="adj2" fmla="val 9196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ACCESS</a:t>
            </a:r>
            <a:r>
              <a:rPr kumimoji="1" lang="ja-JP" altLang="en-US" sz="1100"/>
              <a:t>の「管理データ</a:t>
            </a:r>
            <a:r>
              <a:rPr kumimoji="1" lang="en-US" altLang="ja-JP" sz="1100"/>
              <a:t>(</a:t>
            </a:r>
            <a:r>
              <a:rPr kumimoji="1" lang="ja-JP" altLang="en-US" sz="1100"/>
              <a:t>入力・修正用</a:t>
            </a:r>
            <a:r>
              <a:rPr kumimoji="1" lang="en-US" altLang="ja-JP" sz="1100"/>
              <a:t>)</a:t>
            </a:r>
            <a:r>
              <a:rPr kumimoji="1" lang="ja-JP" altLang="en-US" sz="1100"/>
              <a:t>」フォームを開き</a:t>
            </a:r>
            <a:endParaRPr kumimoji="1" lang="en-US" altLang="ja-JP" sz="1100"/>
          </a:p>
          <a:p>
            <a:pPr algn="l"/>
            <a:r>
              <a:rPr kumimoji="1" lang="ja-JP" altLang="en-US" sz="1100"/>
              <a:t>新しく登録する情報</a:t>
            </a:r>
            <a:r>
              <a:rPr kumimoji="1" lang="en-US" altLang="ja-JP" sz="1100"/>
              <a:t>(A</a:t>
            </a:r>
            <a:r>
              <a:rPr kumimoji="1" lang="ja-JP" altLang="en-US" sz="1100"/>
              <a:t>列</a:t>
            </a:r>
            <a:r>
              <a:rPr kumimoji="1" lang="en-US" altLang="ja-JP" sz="1100"/>
              <a:t>1</a:t>
            </a:r>
            <a:r>
              <a:rPr kumimoji="1" lang="ja-JP" altLang="en-US" sz="1100"/>
              <a:t>行目からＪ列</a:t>
            </a:r>
            <a:r>
              <a:rPr kumimoji="1" lang="en-US" altLang="ja-JP" sz="1100"/>
              <a:t>2</a:t>
            </a:r>
            <a:r>
              <a:rPr kumimoji="1" lang="ja-JP" altLang="en-US" sz="1100"/>
              <a:t>行目まで</a:t>
            </a:r>
            <a:r>
              <a:rPr kumimoji="1" lang="en-US" altLang="ja-JP" sz="1100"/>
              <a:t>)</a:t>
            </a:r>
            <a:r>
              <a:rPr kumimoji="1" lang="ja-JP" altLang="en-US" sz="1100"/>
              <a:t>を範囲指定してコピーし</a:t>
            </a:r>
            <a:endParaRPr kumimoji="1" lang="en-US" altLang="ja-JP" sz="1100"/>
          </a:p>
          <a:p>
            <a:pPr algn="l"/>
            <a:r>
              <a:rPr kumimoji="1" lang="ja-JP" altLang="en-US" sz="1100"/>
              <a:t>「管理データ</a:t>
            </a:r>
            <a:r>
              <a:rPr kumimoji="1" lang="en-US" altLang="ja-JP" sz="1100"/>
              <a:t>(</a:t>
            </a:r>
            <a:r>
              <a:rPr kumimoji="1" lang="ja-JP" altLang="en-US" sz="1100"/>
              <a:t>担当者</a:t>
            </a:r>
            <a:r>
              <a:rPr kumimoji="1" lang="en-US" altLang="ja-JP" sz="1100"/>
              <a:t>)</a:t>
            </a:r>
            <a:r>
              <a:rPr kumimoji="1" lang="ja-JP" altLang="en-US" sz="1100"/>
              <a:t>」のフォーム上で最終レコードを指定して貼り付ける</a:t>
            </a:r>
            <a:endParaRPr kumimoji="1" lang="en-US" altLang="ja-JP" sz="1100"/>
          </a:p>
          <a:p>
            <a:pPr algn="l"/>
            <a:r>
              <a:rPr kumimoji="1" lang="ja-JP" altLang="en-US" sz="1100"/>
              <a:t>既存の「現在担当者」のチェックを外し新しく登録した担当者にチェックを</a:t>
            </a:r>
            <a:endParaRPr kumimoji="1" lang="en-US" altLang="ja-JP" sz="1100"/>
          </a:p>
          <a:p>
            <a:pPr algn="l"/>
            <a:r>
              <a:rPr kumimoji="1" lang="ja-JP" altLang="en-US" sz="1100"/>
              <a:t>入れる</a:t>
            </a:r>
          </a:p>
        </xdr:txBody>
      </xdr:sp>
      <xdr:sp macro="" textlink="">
        <xdr:nvSpPr>
          <xdr:cNvPr id="8" name="四角形: 角を丸くする 7">
            <a:extLst>
              <a:ext uri="{FF2B5EF4-FFF2-40B4-BE49-F238E27FC236}">
                <a16:creationId xmlns:a16="http://schemas.microsoft.com/office/drawing/2014/main" id="{CB418BB6-3327-4496-9833-170D9E4C2DC3}"/>
              </a:ext>
            </a:extLst>
          </xdr:cNvPr>
          <xdr:cNvSpPr/>
        </xdr:nvSpPr>
        <xdr:spPr>
          <a:xfrm>
            <a:off x="2400300" y="3667125"/>
            <a:ext cx="7191375"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619125</xdr:colOff>
      <xdr:row>6</xdr:row>
      <xdr:rowOff>0</xdr:rowOff>
    </xdr:from>
    <xdr:to>
      <xdr:col>15</xdr:col>
      <xdr:colOff>142875</xdr:colOff>
      <xdr:row>23</xdr:row>
      <xdr:rowOff>171451</xdr:rowOff>
    </xdr:to>
    <xdr:grpSp>
      <xdr:nvGrpSpPr>
        <xdr:cNvPr id="3" name="グループ化 2">
          <a:extLst>
            <a:ext uri="{FF2B5EF4-FFF2-40B4-BE49-F238E27FC236}">
              <a16:creationId xmlns:a16="http://schemas.microsoft.com/office/drawing/2014/main" id="{730A9BB6-9530-4DB3-9A9B-C620BDAFE19F}"/>
            </a:ext>
          </a:extLst>
        </xdr:cNvPr>
        <xdr:cNvGrpSpPr/>
      </xdr:nvGrpSpPr>
      <xdr:grpSpPr>
        <a:xfrm>
          <a:off x="2495550" y="1428750"/>
          <a:ext cx="10363200" cy="4219576"/>
          <a:chOff x="800100" y="1552575"/>
          <a:chExt cx="10182225" cy="4219576"/>
        </a:xfrm>
      </xdr:grpSpPr>
      <xdr:sp macro="" textlink="">
        <xdr:nvSpPr>
          <xdr:cNvPr id="4" name="四角形: 角を丸くする 3">
            <a:extLst>
              <a:ext uri="{FF2B5EF4-FFF2-40B4-BE49-F238E27FC236}">
                <a16:creationId xmlns:a16="http://schemas.microsoft.com/office/drawing/2014/main" id="{786D9E96-6574-47F7-AF50-71A231A4500C}"/>
              </a:ext>
            </a:extLst>
          </xdr:cNvPr>
          <xdr:cNvSpPr/>
        </xdr:nvSpPr>
        <xdr:spPr>
          <a:xfrm>
            <a:off x="800100" y="1552575"/>
            <a:ext cx="10182225" cy="42195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情報を更新する場合は現在登録されているデータをすべて削除してから</a:t>
            </a:r>
            <a:r>
              <a:rPr kumimoji="1" lang="en-US" altLang="ja-JP" sz="1100"/>
              <a:t>ACCESS</a:t>
            </a:r>
            <a:r>
              <a:rPr kumimoji="1" lang="ja-JP" altLang="en-US" sz="1100"/>
              <a:t>「管理データ</a:t>
            </a:r>
            <a:r>
              <a:rPr kumimoji="1" lang="en-US" altLang="ja-JP" sz="1100"/>
              <a:t>(</a:t>
            </a:r>
            <a:r>
              <a:rPr kumimoji="1" lang="ja-JP" altLang="en-US" sz="1100"/>
              <a:t>役員名簿</a:t>
            </a:r>
            <a:r>
              <a:rPr kumimoji="1" lang="en-US" altLang="ja-JP" sz="1100"/>
              <a:t>)</a:t>
            </a:r>
            <a:r>
              <a:rPr kumimoji="1" lang="ja-JP" altLang="en-US" sz="1100"/>
              <a:t>」へ貼付ける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（更新年月日はインポートした日付をなります）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≪手順≫</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①</a:t>
            </a:r>
            <a:r>
              <a:rPr kumimoji="1" lang="en-US" altLang="ja-JP" sz="1100">
                <a:solidFill>
                  <a:schemeClr val="lt1"/>
                </a:solidFill>
                <a:effectLst/>
                <a:latin typeface="+mn-lt"/>
                <a:ea typeface="+mn-ea"/>
                <a:cs typeface="+mn-cs"/>
              </a:rPr>
              <a:t>ACCESS</a:t>
            </a:r>
            <a:r>
              <a:rPr kumimoji="1" lang="ja-JP" altLang="en-US" sz="1100">
                <a:solidFill>
                  <a:schemeClr val="lt1"/>
                </a:solidFill>
                <a:effectLst/>
                <a:latin typeface="+mn-lt"/>
                <a:ea typeface="+mn-ea"/>
                <a:cs typeface="+mn-cs"/>
              </a:rPr>
              <a:t>に登録されている情報を削除する（</a:t>
            </a:r>
            <a:r>
              <a:rPr kumimoji="1" lang="ja-JP" altLang="en-US" sz="1100" b="1">
                <a:solidFill>
                  <a:srgbClr val="FF0000"/>
                </a:solidFill>
                <a:effectLst/>
                <a:latin typeface="+mn-lt"/>
                <a:ea typeface="+mn-ea"/>
                <a:cs typeface="+mn-cs"/>
              </a:rPr>
              <a:t>〇</a:t>
            </a:r>
            <a:r>
              <a:rPr kumimoji="1" lang="ja-JP" altLang="en-US" sz="1100">
                <a:solidFill>
                  <a:schemeClr val="lt1"/>
                </a:solidFill>
                <a:effectLst/>
                <a:latin typeface="+mn-lt"/>
                <a:ea typeface="+mn-ea"/>
                <a:cs typeface="+mn-cs"/>
              </a:rPr>
              <a:t>をクリックして全体を指定し「</a:t>
            </a:r>
            <a:r>
              <a:rPr kumimoji="1" lang="en-US" altLang="ja-JP" sz="1100">
                <a:solidFill>
                  <a:schemeClr val="lt1"/>
                </a:solidFill>
                <a:effectLst/>
                <a:latin typeface="+mn-lt"/>
                <a:ea typeface="+mn-ea"/>
                <a:cs typeface="+mn-cs"/>
              </a:rPr>
              <a:t>Delete</a:t>
            </a:r>
            <a:r>
              <a:rPr kumimoji="1" lang="ja-JP" altLang="en-US" sz="1100">
                <a:solidFill>
                  <a:schemeClr val="lt1"/>
                </a:solidFill>
                <a:effectLst/>
                <a:latin typeface="+mn-lt"/>
                <a:ea typeface="+mn-ea"/>
                <a:cs typeface="+mn-cs"/>
              </a:rPr>
              <a:t>」キー押下で削除。削除確認メッセージで「はい」をクリック）</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②このシートの項目を含めたデータ範囲をコピーし</a:t>
            </a:r>
            <a:r>
              <a:rPr kumimoji="1" lang="en-US" altLang="ja-JP" sz="1100">
                <a:solidFill>
                  <a:schemeClr val="lt1"/>
                </a:solidFill>
                <a:effectLst/>
                <a:latin typeface="+mn-lt"/>
                <a:ea typeface="+mn-ea"/>
                <a:cs typeface="+mn-cs"/>
              </a:rPr>
              <a:t>ACCESS</a:t>
            </a:r>
            <a:r>
              <a:rPr kumimoji="1" lang="ja-JP" altLang="en-US" sz="1100">
                <a:solidFill>
                  <a:schemeClr val="lt1"/>
                </a:solidFill>
                <a:effectLst/>
                <a:latin typeface="+mn-lt"/>
                <a:ea typeface="+mn-ea"/>
                <a:cs typeface="+mn-cs"/>
              </a:rPr>
              <a:t>のレコードを指定（</a:t>
            </a:r>
            <a:r>
              <a:rPr kumimoji="1" lang="ja-JP" altLang="en-US" sz="1100" b="1">
                <a:solidFill>
                  <a:srgbClr val="FF0000"/>
                </a:solidFill>
                <a:effectLst/>
                <a:latin typeface="+mn-lt"/>
                <a:ea typeface="+mn-ea"/>
                <a:cs typeface="+mn-cs"/>
              </a:rPr>
              <a:t>〇</a:t>
            </a:r>
            <a:r>
              <a:rPr kumimoji="1" lang="ja-JP" altLang="en-US" sz="1100">
                <a:solidFill>
                  <a:schemeClr val="lt1"/>
                </a:solidFill>
                <a:effectLst/>
                <a:latin typeface="+mn-lt"/>
                <a:ea typeface="+mn-ea"/>
                <a:cs typeface="+mn-cs"/>
              </a:rPr>
              <a:t>をクリック）し貼り付ける</a:t>
            </a:r>
            <a:endParaRPr lang="ja-JP" altLang="ja-JP">
              <a:effectLst/>
            </a:endParaRPr>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ja-JP" altLang="en-US" sz="1100"/>
              <a:t>複数レコードの貼付けを実施する場合は確認メッセージが出ますので「はい」をクリックし更新を完了する</a:t>
            </a:r>
            <a:endParaRPr kumimoji="1" lang="en-US" altLang="ja-JP" sz="1100"/>
          </a:p>
          <a:p>
            <a:pPr algn="l"/>
            <a:endParaRPr kumimoji="1" lang="en-US" altLang="ja-JP" sz="1100"/>
          </a:p>
        </xdr:txBody>
      </xdr:sp>
      <xdr:pic>
        <xdr:nvPicPr>
          <xdr:cNvPr id="5" name="図 4">
            <a:extLst>
              <a:ext uri="{FF2B5EF4-FFF2-40B4-BE49-F238E27FC236}">
                <a16:creationId xmlns:a16="http://schemas.microsoft.com/office/drawing/2014/main" id="{D3953C2B-6EDD-4185-B920-8E7C77702719}"/>
              </a:ext>
            </a:extLst>
          </xdr:cNvPr>
          <xdr:cNvPicPr>
            <a:picLocks noChangeAspect="1"/>
          </xdr:cNvPicPr>
        </xdr:nvPicPr>
        <xdr:blipFill>
          <a:blip xmlns:r="http://schemas.openxmlformats.org/officeDocument/2006/relationships" r:embed="rId1"/>
          <a:stretch>
            <a:fillRect/>
          </a:stretch>
        </xdr:blipFill>
        <xdr:spPr>
          <a:xfrm>
            <a:off x="1400173" y="2962274"/>
            <a:ext cx="7639052" cy="1112924"/>
          </a:xfrm>
          <a:prstGeom prst="rect">
            <a:avLst/>
          </a:prstGeom>
        </xdr:spPr>
      </xdr:pic>
      <xdr:sp macro="" textlink="">
        <xdr:nvSpPr>
          <xdr:cNvPr id="6" name="楕円 5">
            <a:extLst>
              <a:ext uri="{FF2B5EF4-FFF2-40B4-BE49-F238E27FC236}">
                <a16:creationId xmlns:a16="http://schemas.microsoft.com/office/drawing/2014/main" id="{FEA4BCB7-B5E6-46F6-B009-6B953509D13C}"/>
              </a:ext>
            </a:extLst>
          </xdr:cNvPr>
          <xdr:cNvSpPr/>
        </xdr:nvSpPr>
        <xdr:spPr>
          <a:xfrm>
            <a:off x="1581150" y="3305175"/>
            <a:ext cx="23812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7" name="図 6">
            <a:extLst>
              <a:ext uri="{FF2B5EF4-FFF2-40B4-BE49-F238E27FC236}">
                <a16:creationId xmlns:a16="http://schemas.microsoft.com/office/drawing/2014/main" id="{67F1129F-CA19-4DA8-800F-06C06C386159}"/>
              </a:ext>
            </a:extLst>
          </xdr:cNvPr>
          <xdr:cNvPicPr>
            <a:picLocks noChangeAspect="1"/>
          </xdr:cNvPicPr>
        </xdr:nvPicPr>
        <xdr:blipFill>
          <a:blip xmlns:r="http://schemas.openxmlformats.org/officeDocument/2006/relationships" r:embed="rId2"/>
          <a:stretch>
            <a:fillRect/>
          </a:stretch>
        </xdr:blipFill>
        <xdr:spPr>
          <a:xfrm>
            <a:off x="1409699" y="4391025"/>
            <a:ext cx="7658101" cy="766577"/>
          </a:xfrm>
          <a:prstGeom prst="rect">
            <a:avLst/>
          </a:prstGeom>
        </xdr:spPr>
      </xdr:pic>
      <xdr:sp macro="" textlink="">
        <xdr:nvSpPr>
          <xdr:cNvPr id="8" name="楕円 7">
            <a:extLst>
              <a:ext uri="{FF2B5EF4-FFF2-40B4-BE49-F238E27FC236}">
                <a16:creationId xmlns:a16="http://schemas.microsoft.com/office/drawing/2014/main" id="{5BE13FBC-5201-4D75-9674-A5A93B2748F9}"/>
              </a:ext>
            </a:extLst>
          </xdr:cNvPr>
          <xdr:cNvSpPr/>
        </xdr:nvSpPr>
        <xdr:spPr>
          <a:xfrm>
            <a:off x="1571625" y="4924425"/>
            <a:ext cx="23812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87698C4-F57C-4B0F-8AFA-87DB7EEE0467}"/>
              </a:ext>
            </a:extLst>
          </xdr:cNvPr>
          <xdr:cNvSpPr/>
        </xdr:nvSpPr>
        <xdr:spPr>
          <a:xfrm>
            <a:off x="2457450" y="3486150"/>
            <a:ext cx="3267075" cy="295275"/>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2DAD-2845-4A50-BF29-2C7F84EC16A7}">
  <sheetPr>
    <pageSetUpPr fitToPage="1"/>
  </sheetPr>
  <dimension ref="A1:AM182"/>
  <sheetViews>
    <sheetView showGridLines="0" tabSelected="1" view="pageBreakPreview" zoomScale="90" zoomScaleNormal="100" zoomScaleSheetLayoutView="90" workbookViewId="0">
      <selection sqref="A1:AM1"/>
    </sheetView>
  </sheetViews>
  <sheetFormatPr defaultRowHeight="21.95" customHeight="1" x14ac:dyDescent="0.4"/>
  <cols>
    <col min="1" max="39" width="3.5" style="2" customWidth="1"/>
    <col min="40" max="16384" width="9" style="3"/>
  </cols>
  <sheetData>
    <row r="1" spans="1:39" ht="34.5" customHeight="1" x14ac:dyDescent="0.4">
      <c r="A1" s="143" t="s">
        <v>253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row>
    <row r="2" spans="1:39" ht="27.95" customHeight="1" x14ac:dyDescent="0.4">
      <c r="A2" s="144" t="s">
        <v>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1:39" ht="27.95" customHeight="1" x14ac:dyDescent="0.4">
      <c r="A3" s="86" t="s">
        <v>252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48"/>
      <c r="AH3" s="15"/>
      <c r="AI3" s="65" t="s">
        <v>254</v>
      </c>
      <c r="AJ3" s="58"/>
      <c r="AK3" s="15" t="s">
        <v>2</v>
      </c>
      <c r="AL3" s="59"/>
      <c r="AM3" s="15" t="s">
        <v>1</v>
      </c>
    </row>
    <row r="4" spans="1:39" ht="27.95" customHeight="1" x14ac:dyDescent="0.4">
      <c r="A4" s="19" t="s">
        <v>30</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39" ht="27.95" customHeight="1" x14ac:dyDescent="0.4">
      <c r="A5" s="91" t="s">
        <v>250</v>
      </c>
      <c r="B5" s="92"/>
      <c r="C5" s="92"/>
      <c r="D5" s="93"/>
      <c r="E5" s="146" t="s">
        <v>27</v>
      </c>
      <c r="F5" s="146"/>
      <c r="G5" s="146"/>
      <c r="H5" s="146"/>
      <c r="I5" s="2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48"/>
      <c r="AI5" s="93" t="s">
        <v>29</v>
      </c>
      <c r="AJ5" s="145"/>
      <c r="AK5" s="145"/>
      <c r="AL5" s="145"/>
      <c r="AM5" s="145"/>
    </row>
    <row r="6" spans="1:39" ht="27.95" customHeight="1" x14ac:dyDescent="0.4">
      <c r="A6" s="94"/>
      <c r="B6" s="95"/>
      <c r="C6" s="95"/>
      <c r="D6" s="96"/>
      <c r="E6" s="132" t="s">
        <v>28</v>
      </c>
      <c r="F6" s="132"/>
      <c r="G6" s="132"/>
      <c r="H6" s="132"/>
      <c r="I6" s="21"/>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7"/>
      <c r="AI6" s="128"/>
      <c r="AJ6" s="128"/>
      <c r="AK6" s="22" t="s">
        <v>20</v>
      </c>
      <c r="AL6" s="60"/>
      <c r="AM6" s="23" t="s">
        <v>21</v>
      </c>
    </row>
    <row r="7" spans="1:39" ht="27.95" customHeight="1" x14ac:dyDescent="0.4">
      <c r="A7" s="94"/>
      <c r="B7" s="95"/>
      <c r="C7" s="95"/>
      <c r="D7" s="96"/>
      <c r="E7" s="91" t="s">
        <v>7</v>
      </c>
      <c r="F7" s="92"/>
      <c r="G7" s="92"/>
      <c r="H7" s="93"/>
      <c r="I7" s="135" t="s">
        <v>5</v>
      </c>
      <c r="J7" s="135"/>
      <c r="K7" s="135"/>
      <c r="L7" s="24"/>
      <c r="M7" s="140"/>
      <c r="N7" s="140"/>
      <c r="O7" s="140"/>
      <c r="P7" s="140"/>
      <c r="Q7" s="140"/>
      <c r="R7" s="140"/>
      <c r="S7" s="140"/>
      <c r="T7" s="140"/>
      <c r="U7" s="140"/>
      <c r="V7" s="140"/>
      <c r="W7" s="140"/>
      <c r="X7" s="140"/>
      <c r="Y7" s="140"/>
      <c r="Z7" s="140"/>
      <c r="AA7" s="140"/>
      <c r="AB7" s="140"/>
      <c r="AC7" s="140"/>
      <c r="AD7" s="140"/>
      <c r="AE7" s="140"/>
      <c r="AF7" s="140"/>
      <c r="AG7" s="140"/>
      <c r="AH7" s="140"/>
      <c r="AI7" s="141"/>
      <c r="AJ7" s="141"/>
      <c r="AK7" s="141"/>
      <c r="AL7" s="141"/>
      <c r="AM7" s="142"/>
    </row>
    <row r="8" spans="1:39" ht="27.95" customHeight="1" x14ac:dyDescent="0.4">
      <c r="A8" s="94"/>
      <c r="B8" s="95"/>
      <c r="C8" s="95"/>
      <c r="D8" s="96"/>
      <c r="E8" s="94"/>
      <c r="F8" s="95"/>
      <c r="G8" s="95"/>
      <c r="H8" s="96"/>
      <c r="I8" s="91" t="s">
        <v>6</v>
      </c>
      <c r="J8" s="92"/>
      <c r="K8" s="93"/>
      <c r="L8" s="25" t="s">
        <v>3</v>
      </c>
      <c r="M8" s="133"/>
      <c r="N8" s="133"/>
      <c r="O8" s="26" t="s">
        <v>4</v>
      </c>
      <c r="P8" s="133"/>
      <c r="Q8" s="133"/>
      <c r="R8" s="133"/>
      <c r="S8" s="26"/>
      <c r="T8" s="100"/>
      <c r="U8" s="100"/>
      <c r="V8" s="100"/>
      <c r="W8" s="27" t="s">
        <v>150</v>
      </c>
      <c r="X8" s="26"/>
      <c r="Y8" s="26"/>
      <c r="Z8" s="26"/>
      <c r="AA8" s="26"/>
      <c r="AB8" s="26"/>
      <c r="AC8" s="26"/>
      <c r="AD8" s="26"/>
      <c r="AE8" s="26"/>
      <c r="AF8" s="26"/>
      <c r="AG8" s="26"/>
      <c r="AH8" s="26"/>
      <c r="AI8" s="26"/>
      <c r="AJ8" s="26"/>
      <c r="AK8" s="26"/>
      <c r="AL8" s="26"/>
      <c r="AM8" s="28"/>
    </row>
    <row r="9" spans="1:39" ht="27.95" customHeight="1" x14ac:dyDescent="0.4">
      <c r="A9" s="94"/>
      <c r="B9" s="95"/>
      <c r="C9" s="95"/>
      <c r="D9" s="96"/>
      <c r="E9" s="94"/>
      <c r="F9" s="95"/>
      <c r="G9" s="95"/>
      <c r="H9" s="96"/>
      <c r="I9" s="97"/>
      <c r="J9" s="98"/>
      <c r="K9" s="134"/>
      <c r="L9" s="21"/>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7"/>
    </row>
    <row r="10" spans="1:39" ht="27.95" customHeight="1" x14ac:dyDescent="0.4">
      <c r="A10" s="94"/>
      <c r="B10" s="95"/>
      <c r="C10" s="95"/>
      <c r="D10" s="95"/>
      <c r="E10" s="91" t="s">
        <v>16</v>
      </c>
      <c r="F10" s="92"/>
      <c r="G10" s="92"/>
      <c r="H10" s="93"/>
      <c r="I10" s="138" t="s">
        <v>8</v>
      </c>
      <c r="J10" s="139"/>
      <c r="K10" s="139"/>
      <c r="L10" s="29"/>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5"/>
    </row>
    <row r="11" spans="1:39" ht="27.95" customHeight="1" x14ac:dyDescent="0.4">
      <c r="A11" s="94"/>
      <c r="B11" s="95"/>
      <c r="C11" s="95"/>
      <c r="D11" s="95"/>
      <c r="E11" s="94"/>
      <c r="F11" s="95"/>
      <c r="G11" s="95"/>
      <c r="H11" s="96"/>
      <c r="I11" s="138" t="s">
        <v>9</v>
      </c>
      <c r="J11" s="139"/>
      <c r="K11" s="139"/>
      <c r="L11" s="29"/>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5"/>
    </row>
    <row r="12" spans="1:39" ht="27.95" customHeight="1" x14ac:dyDescent="0.4">
      <c r="A12" s="94"/>
      <c r="B12" s="95"/>
      <c r="C12" s="95"/>
      <c r="D12" s="95"/>
      <c r="E12" s="94"/>
      <c r="F12" s="95"/>
      <c r="G12" s="95"/>
      <c r="H12" s="96"/>
      <c r="I12" s="138" t="s">
        <v>10</v>
      </c>
      <c r="J12" s="139"/>
      <c r="K12" s="139"/>
      <c r="L12" s="29"/>
      <c r="M12" s="147" t="s">
        <v>19</v>
      </c>
      <c r="N12" s="147"/>
      <c r="O12" s="104"/>
      <c r="P12" s="104"/>
      <c r="Q12" s="104"/>
      <c r="R12" s="30" t="s">
        <v>20</v>
      </c>
      <c r="S12" s="104"/>
      <c r="T12" s="104"/>
      <c r="U12" s="30" t="s">
        <v>21</v>
      </c>
      <c r="V12" s="104"/>
      <c r="W12" s="104"/>
      <c r="X12" s="30" t="s">
        <v>22</v>
      </c>
      <c r="Y12" s="29"/>
      <c r="Z12" s="29"/>
      <c r="AA12" s="29"/>
      <c r="AB12" s="29"/>
      <c r="AC12" s="29"/>
      <c r="AD12" s="29"/>
      <c r="AE12" s="29"/>
      <c r="AF12" s="29"/>
      <c r="AG12" s="29"/>
      <c r="AH12" s="29"/>
      <c r="AI12" s="29"/>
      <c r="AJ12" s="29"/>
      <c r="AK12" s="29"/>
      <c r="AL12" s="29"/>
      <c r="AM12" s="31"/>
    </row>
    <row r="13" spans="1:39" ht="27.95" customHeight="1" x14ac:dyDescent="0.4">
      <c r="A13" s="94"/>
      <c r="B13" s="95"/>
      <c r="C13" s="95"/>
      <c r="D13" s="95"/>
      <c r="E13" s="94"/>
      <c r="F13" s="95"/>
      <c r="G13" s="95"/>
      <c r="H13" s="96"/>
      <c r="I13" s="92" t="s">
        <v>17</v>
      </c>
      <c r="J13" s="92"/>
      <c r="K13" s="93"/>
      <c r="L13" s="25" t="s">
        <v>3</v>
      </c>
      <c r="M13" s="133"/>
      <c r="N13" s="133"/>
      <c r="O13" s="26" t="s">
        <v>4</v>
      </c>
      <c r="P13" s="133"/>
      <c r="Q13" s="133"/>
      <c r="R13" s="133"/>
      <c r="S13" s="26"/>
      <c r="T13" s="100"/>
      <c r="U13" s="100"/>
      <c r="V13" s="100"/>
      <c r="W13" s="27" t="s">
        <v>150</v>
      </c>
      <c r="X13" s="26"/>
      <c r="Y13" s="26"/>
      <c r="Z13" s="26"/>
      <c r="AA13" s="26"/>
      <c r="AB13" s="26"/>
      <c r="AC13" s="26"/>
      <c r="AD13" s="26"/>
      <c r="AE13" s="26"/>
      <c r="AF13" s="26"/>
      <c r="AG13" s="26"/>
      <c r="AH13" s="26"/>
      <c r="AI13" s="26"/>
      <c r="AJ13" s="26"/>
      <c r="AK13" s="26"/>
      <c r="AL13" s="26"/>
      <c r="AM13" s="28"/>
    </row>
    <row r="14" spans="1:39" ht="27.95" customHeight="1" x14ac:dyDescent="0.4">
      <c r="A14" s="94"/>
      <c r="B14" s="95"/>
      <c r="C14" s="95"/>
      <c r="D14" s="95"/>
      <c r="E14" s="94"/>
      <c r="F14" s="95"/>
      <c r="G14" s="95"/>
      <c r="H14" s="96"/>
      <c r="I14" s="98"/>
      <c r="J14" s="98"/>
      <c r="K14" s="134"/>
      <c r="L14" s="21"/>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7"/>
    </row>
    <row r="15" spans="1:39" ht="27.95" customHeight="1" x14ac:dyDescent="0.4">
      <c r="A15" s="94"/>
      <c r="B15" s="95"/>
      <c r="C15" s="95"/>
      <c r="D15" s="95"/>
      <c r="E15" s="94"/>
      <c r="F15" s="95"/>
      <c r="G15" s="95"/>
      <c r="H15" s="96"/>
      <c r="I15" s="138" t="s">
        <v>11</v>
      </c>
      <c r="J15" s="139"/>
      <c r="K15" s="139"/>
      <c r="L15" s="29"/>
      <c r="M15" s="133"/>
      <c r="N15" s="133"/>
      <c r="O15" s="26" t="s">
        <v>4</v>
      </c>
      <c r="P15" s="133"/>
      <c r="Q15" s="133"/>
      <c r="R15" s="26" t="s">
        <v>4</v>
      </c>
      <c r="S15" s="133"/>
      <c r="T15" s="133"/>
      <c r="U15" s="133"/>
      <c r="V15" s="29"/>
      <c r="W15" s="29"/>
      <c r="X15" s="29"/>
      <c r="Y15" s="29"/>
      <c r="Z15" s="29"/>
      <c r="AA15" s="29"/>
      <c r="AB15" s="29"/>
      <c r="AC15" s="29"/>
      <c r="AD15" s="29"/>
      <c r="AE15" s="29"/>
      <c r="AF15" s="29"/>
      <c r="AG15" s="29"/>
      <c r="AH15" s="29"/>
      <c r="AI15" s="29"/>
      <c r="AJ15" s="29"/>
      <c r="AK15" s="29"/>
      <c r="AL15" s="29"/>
      <c r="AM15" s="31"/>
    </row>
    <row r="16" spans="1:39" ht="27.95" customHeight="1" x14ac:dyDescent="0.4">
      <c r="A16" s="94"/>
      <c r="B16" s="95"/>
      <c r="C16" s="95"/>
      <c r="D16" s="95"/>
      <c r="E16" s="94"/>
      <c r="F16" s="95"/>
      <c r="G16" s="95"/>
      <c r="H16" s="96"/>
      <c r="I16" s="92" t="s">
        <v>12</v>
      </c>
      <c r="J16" s="92"/>
      <c r="K16" s="93"/>
      <c r="L16" s="53"/>
      <c r="M16" s="156"/>
      <c r="N16" s="156"/>
      <c r="O16" s="156"/>
      <c r="P16" s="156"/>
      <c r="Q16" s="156"/>
      <c r="R16" s="156"/>
      <c r="S16" s="156"/>
      <c r="T16" s="156"/>
      <c r="U16" s="156"/>
      <c r="V16" s="156"/>
      <c r="W16" s="156"/>
      <c r="X16" s="156"/>
      <c r="Y16" s="156"/>
      <c r="Z16" s="156"/>
      <c r="AA16" s="156"/>
      <c r="AB16" s="187" t="s">
        <v>229</v>
      </c>
      <c r="AC16" s="188"/>
      <c r="AD16" s="188"/>
      <c r="AE16" s="188"/>
      <c r="AF16" s="188"/>
      <c r="AG16" s="188"/>
      <c r="AH16" s="189"/>
      <c r="AI16" s="190"/>
      <c r="AJ16" s="156"/>
      <c r="AK16" s="156"/>
      <c r="AL16" s="157"/>
      <c r="AM16" s="82"/>
    </row>
    <row r="17" spans="1:39" ht="27.95" customHeight="1" x14ac:dyDescent="0.4">
      <c r="A17" s="94"/>
      <c r="B17" s="95"/>
      <c r="C17" s="95"/>
      <c r="D17" s="95"/>
      <c r="E17" s="94"/>
      <c r="F17" s="95"/>
      <c r="G17" s="95"/>
      <c r="H17" s="96"/>
      <c r="I17" s="98"/>
      <c r="J17" s="98"/>
      <c r="K17" s="134"/>
      <c r="L17" s="29"/>
      <c r="M17" s="52" t="s">
        <v>18</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31"/>
    </row>
    <row r="18" spans="1:39" ht="27.95" customHeight="1" x14ac:dyDescent="0.4">
      <c r="A18" s="94"/>
      <c r="B18" s="95"/>
      <c r="C18" s="95"/>
      <c r="D18" s="95"/>
      <c r="E18" s="54"/>
      <c r="F18" s="40"/>
      <c r="G18" s="40"/>
      <c r="H18" s="55"/>
      <c r="I18" s="88" t="s">
        <v>152</v>
      </c>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90"/>
    </row>
    <row r="19" spans="1:39" ht="27.95" customHeight="1" x14ac:dyDescent="0.4">
      <c r="A19" s="94"/>
      <c r="B19" s="95"/>
      <c r="C19" s="95"/>
      <c r="D19" s="95"/>
      <c r="E19" s="149"/>
      <c r="F19" s="150"/>
      <c r="G19" s="150"/>
      <c r="H19" s="151"/>
      <c r="I19" s="138" t="s">
        <v>8</v>
      </c>
      <c r="J19" s="139"/>
      <c r="K19" s="139"/>
      <c r="L19" s="29"/>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5"/>
    </row>
    <row r="20" spans="1:39" ht="27.95" customHeight="1" x14ac:dyDescent="0.4">
      <c r="A20" s="94"/>
      <c r="B20" s="95"/>
      <c r="C20" s="95"/>
      <c r="D20" s="95"/>
      <c r="E20" s="152"/>
      <c r="F20" s="153"/>
      <c r="G20" s="153"/>
      <c r="H20" s="154"/>
      <c r="I20" s="138" t="s">
        <v>9</v>
      </c>
      <c r="J20" s="139"/>
      <c r="K20" s="139"/>
      <c r="L20" s="29"/>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5"/>
    </row>
    <row r="21" spans="1:39" ht="27.95" customHeight="1" x14ac:dyDescent="0.4">
      <c r="A21" s="94"/>
      <c r="B21" s="95"/>
      <c r="C21" s="95"/>
      <c r="D21" s="95"/>
      <c r="E21" s="94" t="s">
        <v>14</v>
      </c>
      <c r="F21" s="95"/>
      <c r="G21" s="95"/>
      <c r="H21" s="96"/>
      <c r="I21" s="138" t="s">
        <v>10</v>
      </c>
      <c r="J21" s="139"/>
      <c r="K21" s="139"/>
      <c r="L21" s="29"/>
      <c r="M21" s="147" t="s">
        <v>19</v>
      </c>
      <c r="N21" s="147"/>
      <c r="O21" s="104"/>
      <c r="P21" s="104"/>
      <c r="Q21" s="104"/>
      <c r="R21" s="30" t="s">
        <v>20</v>
      </c>
      <c r="S21" s="104"/>
      <c r="T21" s="104"/>
      <c r="U21" s="30" t="s">
        <v>21</v>
      </c>
      <c r="V21" s="104"/>
      <c r="W21" s="104"/>
      <c r="X21" s="30" t="s">
        <v>22</v>
      </c>
      <c r="Y21" s="29"/>
      <c r="Z21" s="29"/>
      <c r="AA21" s="29"/>
      <c r="AB21" s="29"/>
      <c r="AC21" s="29"/>
      <c r="AD21" s="29"/>
      <c r="AE21" s="29"/>
      <c r="AF21" s="29"/>
      <c r="AG21" s="29"/>
      <c r="AH21" s="29"/>
      <c r="AI21" s="29"/>
      <c r="AJ21" s="29"/>
      <c r="AK21" s="29"/>
      <c r="AL21" s="29"/>
      <c r="AM21" s="31"/>
    </row>
    <row r="22" spans="1:39" ht="27.95" customHeight="1" x14ac:dyDescent="0.4">
      <c r="A22" s="94"/>
      <c r="B22" s="95"/>
      <c r="C22" s="95"/>
      <c r="D22" s="95"/>
      <c r="E22" s="94" t="s">
        <v>15</v>
      </c>
      <c r="F22" s="95"/>
      <c r="G22" s="95"/>
      <c r="H22" s="96"/>
      <c r="I22" s="92"/>
      <c r="J22" s="92"/>
      <c r="K22" s="93"/>
      <c r="L22" s="138" t="s">
        <v>11</v>
      </c>
      <c r="M22" s="139"/>
      <c r="N22" s="139"/>
      <c r="O22" s="29"/>
      <c r="P22" s="133"/>
      <c r="Q22" s="133"/>
      <c r="R22" s="26" t="s">
        <v>4</v>
      </c>
      <c r="S22" s="133"/>
      <c r="T22" s="133"/>
      <c r="U22" s="26" t="s">
        <v>4</v>
      </c>
      <c r="V22" s="133"/>
      <c r="W22" s="133"/>
      <c r="X22" s="133"/>
      <c r="Y22" s="32"/>
      <c r="Z22" s="29"/>
      <c r="AA22" s="29"/>
      <c r="AB22" s="29"/>
      <c r="AC22" s="29"/>
      <c r="AD22" s="29"/>
      <c r="AE22" s="29"/>
      <c r="AF22" s="29"/>
      <c r="AG22" s="29"/>
      <c r="AH22" s="29"/>
      <c r="AI22" s="29"/>
      <c r="AJ22" s="29"/>
      <c r="AK22" s="29"/>
      <c r="AL22" s="29"/>
      <c r="AM22" s="31"/>
    </row>
    <row r="23" spans="1:39" ht="27.95" customHeight="1" x14ac:dyDescent="0.4">
      <c r="A23" s="94"/>
      <c r="B23" s="95"/>
      <c r="C23" s="95"/>
      <c r="D23" s="95"/>
      <c r="E23" s="152"/>
      <c r="F23" s="153"/>
      <c r="G23" s="153"/>
      <c r="H23" s="154"/>
      <c r="I23" s="95" t="s">
        <v>13</v>
      </c>
      <c r="J23" s="95"/>
      <c r="K23" s="96"/>
      <c r="L23" s="91" t="s">
        <v>12</v>
      </c>
      <c r="M23" s="92"/>
      <c r="N23" s="93"/>
      <c r="O23" s="53"/>
      <c r="P23" s="156"/>
      <c r="Q23" s="156"/>
      <c r="R23" s="156"/>
      <c r="S23" s="156"/>
      <c r="T23" s="156"/>
      <c r="U23" s="156"/>
      <c r="V23" s="156"/>
      <c r="W23" s="156"/>
      <c r="X23" s="156"/>
      <c r="Y23" s="156"/>
      <c r="Z23" s="156"/>
      <c r="AA23" s="157"/>
      <c r="AB23" s="187" t="s">
        <v>229</v>
      </c>
      <c r="AC23" s="188"/>
      <c r="AD23" s="188"/>
      <c r="AE23" s="188"/>
      <c r="AF23" s="188"/>
      <c r="AG23" s="188"/>
      <c r="AH23" s="189"/>
      <c r="AI23" s="190"/>
      <c r="AJ23" s="156"/>
      <c r="AK23" s="156"/>
      <c r="AL23" s="157"/>
      <c r="AM23" s="82"/>
    </row>
    <row r="24" spans="1:39" ht="27.95" customHeight="1" x14ac:dyDescent="0.4">
      <c r="A24" s="94"/>
      <c r="B24" s="95"/>
      <c r="C24" s="95"/>
      <c r="D24" s="95"/>
      <c r="E24" s="152"/>
      <c r="F24" s="153"/>
      <c r="G24" s="153"/>
      <c r="H24" s="154"/>
      <c r="I24" s="98"/>
      <c r="J24" s="98"/>
      <c r="K24" s="134"/>
      <c r="L24" s="97"/>
      <c r="M24" s="98"/>
      <c r="N24" s="134"/>
      <c r="O24" s="29"/>
      <c r="P24" s="29" t="s">
        <v>18</v>
      </c>
      <c r="Q24" s="29"/>
      <c r="R24" s="29"/>
      <c r="S24" s="29"/>
      <c r="T24" s="29"/>
      <c r="U24" s="29"/>
      <c r="V24" s="29"/>
      <c r="W24" s="29"/>
      <c r="X24" s="29"/>
      <c r="Y24" s="29"/>
      <c r="Z24" s="29"/>
      <c r="AA24" s="29"/>
      <c r="AB24" s="29"/>
      <c r="AC24" s="29"/>
      <c r="AD24" s="29"/>
      <c r="AE24" s="29"/>
      <c r="AF24" s="29"/>
      <c r="AG24" s="29"/>
      <c r="AH24" s="29"/>
      <c r="AI24" s="29"/>
      <c r="AJ24" s="29"/>
      <c r="AK24" s="29"/>
      <c r="AL24" s="29"/>
      <c r="AM24" s="31"/>
    </row>
    <row r="25" spans="1:39" ht="27.95" customHeight="1" x14ac:dyDescent="0.4">
      <c r="A25" s="97"/>
      <c r="B25" s="98"/>
      <c r="C25" s="98"/>
      <c r="D25" s="98"/>
      <c r="E25" s="56"/>
      <c r="F25" s="50"/>
      <c r="G25" s="50"/>
      <c r="H25" s="57"/>
      <c r="I25" s="88" t="s">
        <v>152</v>
      </c>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90"/>
    </row>
    <row r="26" spans="1:39" ht="27.95" customHeight="1" x14ac:dyDescent="0.4">
      <c r="A26" s="155" t="s">
        <v>222</v>
      </c>
      <c r="B26" s="92"/>
      <c r="C26" s="92"/>
      <c r="D26" s="93"/>
      <c r="E26" s="139" t="s">
        <v>26</v>
      </c>
      <c r="F26" s="139"/>
      <c r="G26" s="139"/>
      <c r="H26" s="139"/>
      <c r="I26" s="186" t="s">
        <v>25</v>
      </c>
      <c r="J26" s="147"/>
      <c r="K26" s="147"/>
      <c r="L26" s="138"/>
      <c r="M26" s="186" t="s">
        <v>24</v>
      </c>
      <c r="N26" s="138"/>
      <c r="O26" s="186" t="s">
        <v>23</v>
      </c>
      <c r="P26" s="147"/>
      <c r="Q26" s="147"/>
      <c r="R26" s="147"/>
      <c r="S26" s="147"/>
      <c r="T26" s="138"/>
      <c r="U26" s="91" t="s">
        <v>223</v>
      </c>
      <c r="V26" s="92"/>
      <c r="W26" s="92"/>
      <c r="X26" s="92"/>
      <c r="Y26" s="92"/>
      <c r="Z26" s="92"/>
      <c r="AA26" s="92"/>
      <c r="AB26" s="92"/>
      <c r="AC26" s="186" t="s">
        <v>224</v>
      </c>
      <c r="AD26" s="147"/>
      <c r="AE26" s="147"/>
      <c r="AF26" s="147"/>
      <c r="AG26" s="147"/>
      <c r="AH26" s="147"/>
      <c r="AI26" s="147"/>
      <c r="AJ26" s="147"/>
      <c r="AK26" s="147"/>
      <c r="AL26" s="147"/>
      <c r="AM26" s="138"/>
    </row>
    <row r="27" spans="1:39" ht="27.95" customHeight="1" x14ac:dyDescent="0.4">
      <c r="A27" s="94"/>
      <c r="B27" s="95"/>
      <c r="C27" s="95"/>
      <c r="D27" s="96"/>
      <c r="E27" s="115"/>
      <c r="F27" s="115"/>
      <c r="G27" s="115"/>
      <c r="H27" s="115"/>
      <c r="I27" s="103"/>
      <c r="J27" s="104"/>
      <c r="K27" s="104"/>
      <c r="L27" s="105"/>
      <c r="M27" s="158"/>
      <c r="N27" s="159"/>
      <c r="O27" s="160"/>
      <c r="P27" s="161"/>
      <c r="Q27" s="161"/>
      <c r="R27" s="161"/>
      <c r="S27" s="161"/>
      <c r="T27" s="161"/>
      <c r="U27" s="158"/>
      <c r="V27" s="128"/>
      <c r="W27" s="83" t="s">
        <v>4</v>
      </c>
      <c r="X27" s="128"/>
      <c r="Y27" s="128"/>
      <c r="Z27" s="83" t="s">
        <v>4</v>
      </c>
      <c r="AA27" s="128"/>
      <c r="AB27" s="159"/>
      <c r="AC27" s="162"/>
      <c r="AD27" s="162"/>
      <c r="AE27" s="162"/>
      <c r="AF27" s="162"/>
      <c r="AG27" s="162"/>
      <c r="AH27" s="162"/>
      <c r="AI27" s="162"/>
      <c r="AJ27" s="162"/>
      <c r="AK27" s="162"/>
      <c r="AL27" s="162"/>
      <c r="AM27" s="163"/>
    </row>
    <row r="28" spans="1:39" ht="27.95" customHeight="1" x14ac:dyDescent="0.4">
      <c r="A28" s="94"/>
      <c r="B28" s="95"/>
      <c r="C28" s="95"/>
      <c r="D28" s="96"/>
      <c r="E28" s="115"/>
      <c r="F28" s="115"/>
      <c r="G28" s="115"/>
      <c r="H28" s="115"/>
      <c r="I28" s="103"/>
      <c r="J28" s="104"/>
      <c r="K28" s="104"/>
      <c r="L28" s="105"/>
      <c r="M28" s="158"/>
      <c r="N28" s="159"/>
      <c r="O28" s="160"/>
      <c r="P28" s="161"/>
      <c r="Q28" s="161"/>
      <c r="R28" s="161"/>
      <c r="S28" s="161"/>
      <c r="T28" s="161"/>
      <c r="U28" s="158"/>
      <c r="V28" s="128"/>
      <c r="W28" s="83" t="s">
        <v>4</v>
      </c>
      <c r="X28" s="128"/>
      <c r="Y28" s="128"/>
      <c r="Z28" s="83" t="s">
        <v>4</v>
      </c>
      <c r="AA28" s="128"/>
      <c r="AB28" s="159"/>
      <c r="AC28" s="162"/>
      <c r="AD28" s="162"/>
      <c r="AE28" s="162"/>
      <c r="AF28" s="162"/>
      <c r="AG28" s="162"/>
      <c r="AH28" s="162"/>
      <c r="AI28" s="162"/>
      <c r="AJ28" s="162"/>
      <c r="AK28" s="162"/>
      <c r="AL28" s="162"/>
      <c r="AM28" s="163"/>
    </row>
    <row r="29" spans="1:39" ht="27.95" customHeight="1" x14ac:dyDescent="0.4">
      <c r="A29" s="94"/>
      <c r="B29" s="95"/>
      <c r="C29" s="95"/>
      <c r="D29" s="96"/>
      <c r="E29" s="115"/>
      <c r="F29" s="115"/>
      <c r="G29" s="115"/>
      <c r="H29" s="115"/>
      <c r="I29" s="103"/>
      <c r="J29" s="104"/>
      <c r="K29" s="104"/>
      <c r="L29" s="105"/>
      <c r="M29" s="158"/>
      <c r="N29" s="159"/>
      <c r="O29" s="160"/>
      <c r="P29" s="161"/>
      <c r="Q29" s="161"/>
      <c r="R29" s="161"/>
      <c r="S29" s="161"/>
      <c r="T29" s="161"/>
      <c r="U29" s="158"/>
      <c r="V29" s="128"/>
      <c r="W29" s="83" t="s">
        <v>4</v>
      </c>
      <c r="X29" s="128"/>
      <c r="Y29" s="128"/>
      <c r="Z29" s="83" t="s">
        <v>4</v>
      </c>
      <c r="AA29" s="128"/>
      <c r="AB29" s="159"/>
      <c r="AC29" s="162"/>
      <c r="AD29" s="162"/>
      <c r="AE29" s="162"/>
      <c r="AF29" s="162"/>
      <c r="AG29" s="162"/>
      <c r="AH29" s="162"/>
      <c r="AI29" s="162"/>
      <c r="AJ29" s="162"/>
      <c r="AK29" s="162"/>
      <c r="AL29" s="162"/>
      <c r="AM29" s="163"/>
    </row>
    <row r="30" spans="1:39" ht="27.95" customHeight="1" x14ac:dyDescent="0.4">
      <c r="A30" s="94"/>
      <c r="B30" s="95"/>
      <c r="C30" s="95"/>
      <c r="D30" s="96"/>
      <c r="E30" s="115"/>
      <c r="F30" s="115"/>
      <c r="G30" s="115"/>
      <c r="H30" s="115"/>
      <c r="I30" s="103"/>
      <c r="J30" s="104"/>
      <c r="K30" s="104"/>
      <c r="L30" s="105"/>
      <c r="M30" s="158"/>
      <c r="N30" s="159"/>
      <c r="O30" s="160"/>
      <c r="P30" s="161"/>
      <c r="Q30" s="161"/>
      <c r="R30" s="161"/>
      <c r="S30" s="161"/>
      <c r="T30" s="161"/>
      <c r="U30" s="158"/>
      <c r="V30" s="128"/>
      <c r="W30" s="83" t="s">
        <v>4</v>
      </c>
      <c r="X30" s="128"/>
      <c r="Y30" s="128"/>
      <c r="Z30" s="83" t="s">
        <v>4</v>
      </c>
      <c r="AA30" s="128"/>
      <c r="AB30" s="159"/>
      <c r="AC30" s="162"/>
      <c r="AD30" s="162"/>
      <c r="AE30" s="162"/>
      <c r="AF30" s="162"/>
      <c r="AG30" s="162"/>
      <c r="AH30" s="162"/>
      <c r="AI30" s="162"/>
      <c r="AJ30" s="162"/>
      <c r="AK30" s="162"/>
      <c r="AL30" s="162"/>
      <c r="AM30" s="163"/>
    </row>
    <row r="31" spans="1:39" ht="27.95" customHeight="1" x14ac:dyDescent="0.4">
      <c r="A31" s="94"/>
      <c r="B31" s="95"/>
      <c r="C31" s="95"/>
      <c r="D31" s="96"/>
      <c r="E31" s="115"/>
      <c r="F31" s="115"/>
      <c r="G31" s="115"/>
      <c r="H31" s="115"/>
      <c r="I31" s="103"/>
      <c r="J31" s="104"/>
      <c r="K31" s="104"/>
      <c r="L31" s="105"/>
      <c r="M31" s="158"/>
      <c r="N31" s="159"/>
      <c r="O31" s="160"/>
      <c r="P31" s="161"/>
      <c r="Q31" s="161"/>
      <c r="R31" s="161"/>
      <c r="S31" s="161"/>
      <c r="T31" s="161"/>
      <c r="U31" s="158"/>
      <c r="V31" s="128"/>
      <c r="W31" s="83" t="s">
        <v>4</v>
      </c>
      <c r="X31" s="128"/>
      <c r="Y31" s="128"/>
      <c r="Z31" s="83" t="s">
        <v>4</v>
      </c>
      <c r="AA31" s="128"/>
      <c r="AB31" s="159"/>
      <c r="AC31" s="162"/>
      <c r="AD31" s="162"/>
      <c r="AE31" s="162"/>
      <c r="AF31" s="162"/>
      <c r="AG31" s="162"/>
      <c r="AH31" s="162"/>
      <c r="AI31" s="162"/>
      <c r="AJ31" s="162"/>
      <c r="AK31" s="162"/>
      <c r="AL31" s="162"/>
      <c r="AM31" s="163"/>
    </row>
    <row r="32" spans="1:39" ht="27.95" customHeight="1" x14ac:dyDescent="0.4">
      <c r="A32" s="94"/>
      <c r="B32" s="95"/>
      <c r="C32" s="95"/>
      <c r="D32" s="96"/>
      <c r="E32" s="115"/>
      <c r="F32" s="115"/>
      <c r="G32" s="115"/>
      <c r="H32" s="115"/>
      <c r="I32" s="103"/>
      <c r="J32" s="104"/>
      <c r="K32" s="104"/>
      <c r="L32" s="105"/>
      <c r="M32" s="158"/>
      <c r="N32" s="159"/>
      <c r="O32" s="160"/>
      <c r="P32" s="161"/>
      <c r="Q32" s="161"/>
      <c r="R32" s="161"/>
      <c r="S32" s="161"/>
      <c r="T32" s="161"/>
      <c r="U32" s="158"/>
      <c r="V32" s="128"/>
      <c r="W32" s="83" t="s">
        <v>4</v>
      </c>
      <c r="X32" s="128"/>
      <c r="Y32" s="128"/>
      <c r="Z32" s="83" t="s">
        <v>4</v>
      </c>
      <c r="AA32" s="128"/>
      <c r="AB32" s="159"/>
      <c r="AC32" s="162"/>
      <c r="AD32" s="162"/>
      <c r="AE32" s="162"/>
      <c r="AF32" s="162"/>
      <c r="AG32" s="162"/>
      <c r="AH32" s="162"/>
      <c r="AI32" s="162"/>
      <c r="AJ32" s="162"/>
      <c r="AK32" s="162"/>
      <c r="AL32" s="162"/>
      <c r="AM32" s="163"/>
    </row>
    <row r="33" spans="1:39" ht="27.95" customHeight="1" x14ac:dyDescent="0.4">
      <c r="A33" s="94"/>
      <c r="B33" s="95"/>
      <c r="C33" s="95"/>
      <c r="D33" s="96"/>
      <c r="E33" s="115"/>
      <c r="F33" s="115"/>
      <c r="G33" s="115"/>
      <c r="H33" s="115"/>
      <c r="I33" s="103"/>
      <c r="J33" s="104"/>
      <c r="K33" s="104"/>
      <c r="L33" s="105"/>
      <c r="M33" s="158"/>
      <c r="N33" s="159"/>
      <c r="O33" s="160"/>
      <c r="P33" s="161"/>
      <c r="Q33" s="161"/>
      <c r="R33" s="161"/>
      <c r="S33" s="161"/>
      <c r="T33" s="161"/>
      <c r="U33" s="158"/>
      <c r="V33" s="128"/>
      <c r="W33" s="83" t="s">
        <v>4</v>
      </c>
      <c r="X33" s="128"/>
      <c r="Y33" s="128"/>
      <c r="Z33" s="83" t="s">
        <v>4</v>
      </c>
      <c r="AA33" s="128"/>
      <c r="AB33" s="159"/>
      <c r="AC33" s="162"/>
      <c r="AD33" s="162"/>
      <c r="AE33" s="162"/>
      <c r="AF33" s="162"/>
      <c r="AG33" s="162"/>
      <c r="AH33" s="162"/>
      <c r="AI33" s="162"/>
      <c r="AJ33" s="162"/>
      <c r="AK33" s="162"/>
      <c r="AL33" s="162"/>
      <c r="AM33" s="163"/>
    </row>
    <row r="34" spans="1:39" ht="27.95" customHeight="1" x14ac:dyDescent="0.4">
      <c r="A34" s="94"/>
      <c r="B34" s="95"/>
      <c r="C34" s="95"/>
      <c r="D34" s="96"/>
      <c r="E34" s="115"/>
      <c r="F34" s="115"/>
      <c r="G34" s="115"/>
      <c r="H34" s="115"/>
      <c r="I34" s="103"/>
      <c r="J34" s="104"/>
      <c r="K34" s="104"/>
      <c r="L34" s="105"/>
      <c r="M34" s="158"/>
      <c r="N34" s="159"/>
      <c r="O34" s="160"/>
      <c r="P34" s="161"/>
      <c r="Q34" s="161"/>
      <c r="R34" s="161"/>
      <c r="S34" s="161"/>
      <c r="T34" s="161"/>
      <c r="U34" s="158"/>
      <c r="V34" s="128"/>
      <c r="W34" s="83" t="s">
        <v>4</v>
      </c>
      <c r="X34" s="128"/>
      <c r="Y34" s="128"/>
      <c r="Z34" s="83" t="s">
        <v>4</v>
      </c>
      <c r="AA34" s="128"/>
      <c r="AB34" s="159"/>
      <c r="AC34" s="162"/>
      <c r="AD34" s="162"/>
      <c r="AE34" s="162"/>
      <c r="AF34" s="162"/>
      <c r="AG34" s="162"/>
      <c r="AH34" s="162"/>
      <c r="AI34" s="162"/>
      <c r="AJ34" s="162"/>
      <c r="AK34" s="162"/>
      <c r="AL34" s="162"/>
      <c r="AM34" s="163"/>
    </row>
    <row r="35" spans="1:39" ht="27.95" customHeight="1" x14ac:dyDescent="0.4">
      <c r="A35" s="94"/>
      <c r="B35" s="95"/>
      <c r="C35" s="95"/>
      <c r="D35" s="96"/>
      <c r="E35" s="115"/>
      <c r="F35" s="115"/>
      <c r="G35" s="115"/>
      <c r="H35" s="115"/>
      <c r="I35" s="103"/>
      <c r="J35" s="104"/>
      <c r="K35" s="104"/>
      <c r="L35" s="105"/>
      <c r="M35" s="158"/>
      <c r="N35" s="159"/>
      <c r="O35" s="160"/>
      <c r="P35" s="161"/>
      <c r="Q35" s="161"/>
      <c r="R35" s="161"/>
      <c r="S35" s="161"/>
      <c r="T35" s="161"/>
      <c r="U35" s="158"/>
      <c r="V35" s="128"/>
      <c r="W35" s="83" t="s">
        <v>4</v>
      </c>
      <c r="X35" s="128"/>
      <c r="Y35" s="128"/>
      <c r="Z35" s="83" t="s">
        <v>4</v>
      </c>
      <c r="AA35" s="128"/>
      <c r="AB35" s="159"/>
      <c r="AC35" s="162"/>
      <c r="AD35" s="162"/>
      <c r="AE35" s="162"/>
      <c r="AF35" s="162"/>
      <c r="AG35" s="162"/>
      <c r="AH35" s="162"/>
      <c r="AI35" s="162"/>
      <c r="AJ35" s="162"/>
      <c r="AK35" s="162"/>
      <c r="AL35" s="162"/>
      <c r="AM35" s="163"/>
    </row>
    <row r="36" spans="1:39" ht="27.95" customHeight="1" x14ac:dyDescent="0.4">
      <c r="A36" s="94"/>
      <c r="B36" s="95"/>
      <c r="C36" s="95"/>
      <c r="D36" s="96"/>
      <c r="E36" s="115"/>
      <c r="F36" s="115"/>
      <c r="G36" s="115"/>
      <c r="H36" s="115"/>
      <c r="I36" s="103"/>
      <c r="J36" s="104"/>
      <c r="K36" s="104"/>
      <c r="L36" s="105"/>
      <c r="M36" s="158"/>
      <c r="N36" s="159"/>
      <c r="O36" s="160"/>
      <c r="P36" s="161"/>
      <c r="Q36" s="161"/>
      <c r="R36" s="161"/>
      <c r="S36" s="161"/>
      <c r="T36" s="161"/>
      <c r="U36" s="158"/>
      <c r="V36" s="128"/>
      <c r="W36" s="83" t="s">
        <v>4</v>
      </c>
      <c r="X36" s="128"/>
      <c r="Y36" s="128"/>
      <c r="Z36" s="83" t="s">
        <v>4</v>
      </c>
      <c r="AA36" s="128"/>
      <c r="AB36" s="159"/>
      <c r="AC36" s="162"/>
      <c r="AD36" s="162"/>
      <c r="AE36" s="162"/>
      <c r="AF36" s="162"/>
      <c r="AG36" s="162"/>
      <c r="AH36" s="162"/>
      <c r="AI36" s="162"/>
      <c r="AJ36" s="162"/>
      <c r="AK36" s="162"/>
      <c r="AL36" s="162"/>
      <c r="AM36" s="163"/>
    </row>
    <row r="37" spans="1:39" ht="27.95" hidden="1" customHeight="1" x14ac:dyDescent="0.4">
      <c r="A37" s="94"/>
      <c r="B37" s="95"/>
      <c r="C37" s="95"/>
      <c r="D37" s="96"/>
      <c r="E37" s="115"/>
      <c r="F37" s="115"/>
      <c r="G37" s="115"/>
      <c r="H37" s="115"/>
      <c r="I37" s="103"/>
      <c r="J37" s="104"/>
      <c r="K37" s="104"/>
      <c r="L37" s="105"/>
      <c r="M37" s="158"/>
      <c r="N37" s="159"/>
      <c r="O37" s="160"/>
      <c r="P37" s="161"/>
      <c r="Q37" s="161"/>
      <c r="R37" s="161"/>
      <c r="S37" s="161"/>
      <c r="T37" s="161"/>
      <c r="U37" s="158"/>
      <c r="V37" s="128"/>
      <c r="W37" s="83" t="s">
        <v>4</v>
      </c>
      <c r="X37" s="128"/>
      <c r="Y37" s="128"/>
      <c r="Z37" s="83" t="s">
        <v>4</v>
      </c>
      <c r="AA37" s="128"/>
      <c r="AB37" s="159"/>
      <c r="AC37" s="162"/>
      <c r="AD37" s="162"/>
      <c r="AE37" s="162"/>
      <c r="AF37" s="162"/>
      <c r="AG37" s="162"/>
      <c r="AH37" s="162"/>
      <c r="AI37" s="162"/>
      <c r="AJ37" s="162"/>
      <c r="AK37" s="162"/>
      <c r="AL37" s="162"/>
      <c r="AM37" s="163"/>
    </row>
    <row r="38" spans="1:39" ht="27.95" hidden="1" customHeight="1" x14ac:dyDescent="0.4">
      <c r="A38" s="94"/>
      <c r="B38" s="95"/>
      <c r="C38" s="95"/>
      <c r="D38" s="96"/>
      <c r="E38" s="115"/>
      <c r="F38" s="115"/>
      <c r="G38" s="115"/>
      <c r="H38" s="115"/>
      <c r="I38" s="103"/>
      <c r="J38" s="104"/>
      <c r="K38" s="104"/>
      <c r="L38" s="105"/>
      <c r="M38" s="158"/>
      <c r="N38" s="159"/>
      <c r="O38" s="160"/>
      <c r="P38" s="161"/>
      <c r="Q38" s="161"/>
      <c r="R38" s="161"/>
      <c r="S38" s="161"/>
      <c r="T38" s="161"/>
      <c r="U38" s="158"/>
      <c r="V38" s="128"/>
      <c r="W38" s="83" t="s">
        <v>4</v>
      </c>
      <c r="X38" s="128"/>
      <c r="Y38" s="128"/>
      <c r="Z38" s="83" t="s">
        <v>4</v>
      </c>
      <c r="AA38" s="128"/>
      <c r="AB38" s="159"/>
      <c r="AC38" s="162"/>
      <c r="AD38" s="162"/>
      <c r="AE38" s="162"/>
      <c r="AF38" s="162"/>
      <c r="AG38" s="162"/>
      <c r="AH38" s="162"/>
      <c r="AI38" s="162"/>
      <c r="AJ38" s="162"/>
      <c r="AK38" s="162"/>
      <c r="AL38" s="162"/>
      <c r="AM38" s="163"/>
    </row>
    <row r="39" spans="1:39" ht="27.95" hidden="1" customHeight="1" x14ac:dyDescent="0.4">
      <c r="A39" s="94"/>
      <c r="B39" s="95"/>
      <c r="C39" s="95"/>
      <c r="D39" s="96"/>
      <c r="E39" s="115"/>
      <c r="F39" s="115"/>
      <c r="G39" s="115"/>
      <c r="H39" s="115"/>
      <c r="I39" s="103"/>
      <c r="J39" s="104"/>
      <c r="K39" s="104"/>
      <c r="L39" s="105"/>
      <c r="M39" s="158"/>
      <c r="N39" s="159"/>
      <c r="O39" s="160"/>
      <c r="P39" s="161"/>
      <c r="Q39" s="161"/>
      <c r="R39" s="161"/>
      <c r="S39" s="161"/>
      <c r="T39" s="161"/>
      <c r="U39" s="158"/>
      <c r="V39" s="128"/>
      <c r="W39" s="83" t="s">
        <v>4</v>
      </c>
      <c r="X39" s="128"/>
      <c r="Y39" s="128"/>
      <c r="Z39" s="83" t="s">
        <v>4</v>
      </c>
      <c r="AA39" s="128"/>
      <c r="AB39" s="159"/>
      <c r="AC39" s="162"/>
      <c r="AD39" s="162"/>
      <c r="AE39" s="162"/>
      <c r="AF39" s="162"/>
      <c r="AG39" s="162"/>
      <c r="AH39" s="162"/>
      <c r="AI39" s="162"/>
      <c r="AJ39" s="162"/>
      <c r="AK39" s="162"/>
      <c r="AL39" s="162"/>
      <c r="AM39" s="163"/>
    </row>
    <row r="40" spans="1:39" ht="27.95" hidden="1" customHeight="1" x14ac:dyDescent="0.4">
      <c r="A40" s="94"/>
      <c r="B40" s="95"/>
      <c r="C40" s="95"/>
      <c r="D40" s="96"/>
      <c r="E40" s="115"/>
      <c r="F40" s="115"/>
      <c r="G40" s="115"/>
      <c r="H40" s="115"/>
      <c r="I40" s="103"/>
      <c r="J40" s="104"/>
      <c r="K40" s="104"/>
      <c r="L40" s="105"/>
      <c r="M40" s="158"/>
      <c r="N40" s="159"/>
      <c r="O40" s="160"/>
      <c r="P40" s="161"/>
      <c r="Q40" s="161"/>
      <c r="R40" s="161"/>
      <c r="S40" s="161"/>
      <c r="T40" s="161"/>
      <c r="U40" s="158"/>
      <c r="V40" s="128"/>
      <c r="W40" s="83" t="s">
        <v>4</v>
      </c>
      <c r="X40" s="128"/>
      <c r="Y40" s="128"/>
      <c r="Z40" s="83" t="s">
        <v>4</v>
      </c>
      <c r="AA40" s="128"/>
      <c r="AB40" s="159"/>
      <c r="AC40" s="162"/>
      <c r="AD40" s="162"/>
      <c r="AE40" s="162"/>
      <c r="AF40" s="162"/>
      <c r="AG40" s="162"/>
      <c r="AH40" s="162"/>
      <c r="AI40" s="162"/>
      <c r="AJ40" s="162"/>
      <c r="AK40" s="162"/>
      <c r="AL40" s="162"/>
      <c r="AM40" s="163"/>
    </row>
    <row r="41" spans="1:39" ht="27.95" hidden="1" customHeight="1" x14ac:dyDescent="0.4">
      <c r="A41" s="94"/>
      <c r="B41" s="95"/>
      <c r="C41" s="95"/>
      <c r="D41" s="96"/>
      <c r="E41" s="115"/>
      <c r="F41" s="115"/>
      <c r="G41" s="115"/>
      <c r="H41" s="115"/>
      <c r="I41" s="103"/>
      <c r="J41" s="104"/>
      <c r="K41" s="104"/>
      <c r="L41" s="105"/>
      <c r="M41" s="158"/>
      <c r="N41" s="159"/>
      <c r="O41" s="160"/>
      <c r="P41" s="161"/>
      <c r="Q41" s="161"/>
      <c r="R41" s="161"/>
      <c r="S41" s="161"/>
      <c r="T41" s="161"/>
      <c r="U41" s="158"/>
      <c r="V41" s="128"/>
      <c r="W41" s="83" t="s">
        <v>4</v>
      </c>
      <c r="X41" s="128"/>
      <c r="Y41" s="128"/>
      <c r="Z41" s="83" t="s">
        <v>4</v>
      </c>
      <c r="AA41" s="128"/>
      <c r="AB41" s="159"/>
      <c r="AC41" s="162"/>
      <c r="AD41" s="162"/>
      <c r="AE41" s="162"/>
      <c r="AF41" s="162"/>
      <c r="AG41" s="162"/>
      <c r="AH41" s="162"/>
      <c r="AI41" s="162"/>
      <c r="AJ41" s="162"/>
      <c r="AK41" s="162"/>
      <c r="AL41" s="162"/>
      <c r="AM41" s="163"/>
    </row>
    <row r="42" spans="1:39" ht="27.95" customHeight="1" x14ac:dyDescent="0.4">
      <c r="A42" s="97"/>
      <c r="B42" s="98"/>
      <c r="C42" s="98"/>
      <c r="D42" s="134"/>
      <c r="E42" s="115"/>
      <c r="F42" s="115"/>
      <c r="G42" s="115"/>
      <c r="H42" s="115"/>
      <c r="I42" s="103"/>
      <c r="J42" s="104"/>
      <c r="K42" s="104"/>
      <c r="L42" s="105"/>
      <c r="M42" s="158"/>
      <c r="N42" s="159"/>
      <c r="O42" s="160"/>
      <c r="P42" s="161"/>
      <c r="Q42" s="161"/>
      <c r="R42" s="161"/>
      <c r="S42" s="161"/>
      <c r="T42" s="161"/>
      <c r="U42" s="158"/>
      <c r="V42" s="128"/>
      <c r="W42" s="83" t="s">
        <v>4</v>
      </c>
      <c r="X42" s="128"/>
      <c r="Y42" s="128"/>
      <c r="Z42" s="83" t="s">
        <v>4</v>
      </c>
      <c r="AA42" s="128"/>
      <c r="AB42" s="159"/>
      <c r="AC42" s="162"/>
      <c r="AD42" s="162"/>
      <c r="AE42" s="162"/>
      <c r="AF42" s="162"/>
      <c r="AG42" s="162"/>
      <c r="AH42" s="162"/>
      <c r="AI42" s="162"/>
      <c r="AJ42" s="162"/>
      <c r="AK42" s="162"/>
      <c r="AL42" s="162"/>
      <c r="AM42" s="163"/>
    </row>
    <row r="43" spans="1:39" ht="27.95" customHeight="1" x14ac:dyDescent="0.4">
      <c r="A43" s="15" t="s">
        <v>31</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row>
    <row r="44" spans="1:39" ht="27.95" customHeight="1" x14ac:dyDescent="0.4">
      <c r="A44" s="155" t="s">
        <v>43</v>
      </c>
      <c r="B44" s="178"/>
      <c r="C44" s="178"/>
      <c r="D44" s="178"/>
      <c r="E44" s="178"/>
      <c r="F44" s="179"/>
      <c r="G44" s="10"/>
      <c r="H44" s="61" t="s">
        <v>249</v>
      </c>
      <c r="I44" s="8" t="s">
        <v>34</v>
      </c>
      <c r="J44" s="8"/>
      <c r="K44" s="8"/>
      <c r="L44" s="8"/>
      <c r="M44" s="8"/>
      <c r="N44" s="8"/>
      <c r="O44" s="8"/>
      <c r="P44" s="8"/>
      <c r="Q44" s="8"/>
      <c r="R44" s="8"/>
      <c r="S44" s="8"/>
      <c r="T44" s="8"/>
      <c r="U44" s="61" t="s">
        <v>33</v>
      </c>
      <c r="V44" s="8" t="s">
        <v>35</v>
      </c>
      <c r="W44" s="8"/>
      <c r="X44" s="8"/>
      <c r="Y44" s="8"/>
      <c r="Z44" s="8"/>
      <c r="AA44" s="8"/>
      <c r="AB44" s="8"/>
      <c r="AC44" s="8"/>
      <c r="AD44" s="8"/>
      <c r="AE44" s="8"/>
      <c r="AF44" s="8"/>
      <c r="AG44" s="8"/>
      <c r="AH44" s="8"/>
      <c r="AI44" s="8"/>
      <c r="AJ44" s="8"/>
      <c r="AK44" s="8"/>
      <c r="AL44" s="8"/>
      <c r="AM44" s="11"/>
    </row>
    <row r="45" spans="1:39" ht="27.95" customHeight="1" x14ac:dyDescent="0.4">
      <c r="A45" s="180"/>
      <c r="B45" s="181"/>
      <c r="C45" s="181"/>
      <c r="D45" s="181"/>
      <c r="E45" s="181"/>
      <c r="F45" s="182"/>
      <c r="G45" s="14"/>
      <c r="H45" s="59" t="s">
        <v>249</v>
      </c>
      <c r="I45" s="15" t="s">
        <v>36</v>
      </c>
      <c r="J45" s="15"/>
      <c r="K45" s="15"/>
      <c r="L45" s="15"/>
      <c r="M45" s="15"/>
      <c r="N45" s="15"/>
      <c r="O45" s="15"/>
      <c r="P45" s="101" t="s">
        <v>171</v>
      </c>
      <c r="Q45" s="101"/>
      <c r="R45" s="101"/>
      <c r="S45" s="101"/>
      <c r="T45" s="101"/>
      <c r="U45" s="15" t="s">
        <v>38</v>
      </c>
      <c r="V45" s="59" t="s">
        <v>249</v>
      </c>
      <c r="W45" s="15" t="s">
        <v>39</v>
      </c>
      <c r="X45" s="15"/>
      <c r="Y45" s="15"/>
      <c r="Z45" s="15"/>
      <c r="AA45" s="15"/>
      <c r="AB45" s="15"/>
      <c r="AC45" s="15"/>
      <c r="AD45" s="15"/>
      <c r="AE45" s="101" t="s">
        <v>172</v>
      </c>
      <c r="AF45" s="101"/>
      <c r="AG45" s="101"/>
      <c r="AH45" s="101"/>
      <c r="AI45" s="101"/>
      <c r="AJ45" s="101"/>
      <c r="AK45" s="101"/>
      <c r="AL45" s="15" t="s">
        <v>38</v>
      </c>
      <c r="AM45" s="33"/>
    </row>
    <row r="46" spans="1:39" ht="27.95" customHeight="1" x14ac:dyDescent="0.4">
      <c r="A46" s="180"/>
      <c r="B46" s="181"/>
      <c r="C46" s="181"/>
      <c r="D46" s="181"/>
      <c r="E46" s="181"/>
      <c r="F46" s="182"/>
      <c r="G46" s="14"/>
      <c r="H46" s="59" t="s">
        <v>33</v>
      </c>
      <c r="I46" s="15" t="s">
        <v>40</v>
      </c>
      <c r="J46" s="15"/>
      <c r="K46" s="15"/>
      <c r="L46" s="15"/>
      <c r="M46" s="15"/>
      <c r="N46" s="15"/>
      <c r="O46" s="15"/>
      <c r="P46" s="15"/>
      <c r="Q46" s="15"/>
      <c r="R46" s="15"/>
      <c r="S46" s="15"/>
      <c r="T46" s="101" t="s">
        <v>173</v>
      </c>
      <c r="U46" s="101"/>
      <c r="V46" s="101"/>
      <c r="W46" s="101"/>
      <c r="X46" s="101"/>
      <c r="Y46" s="101"/>
      <c r="Z46" s="101"/>
      <c r="AA46" s="101"/>
      <c r="AB46" s="101"/>
      <c r="AC46" s="101"/>
      <c r="AD46" s="101"/>
      <c r="AE46" s="101"/>
      <c r="AF46" s="101"/>
      <c r="AG46" s="101"/>
      <c r="AH46" s="101"/>
      <c r="AI46" s="101"/>
      <c r="AJ46" s="101"/>
      <c r="AK46" s="101"/>
      <c r="AL46" s="15" t="s">
        <v>38</v>
      </c>
      <c r="AM46" s="33"/>
    </row>
    <row r="47" spans="1:39" ht="27.95" customHeight="1" x14ac:dyDescent="0.4">
      <c r="A47" s="183"/>
      <c r="B47" s="184"/>
      <c r="C47" s="184"/>
      <c r="D47" s="184"/>
      <c r="E47" s="184"/>
      <c r="F47" s="185"/>
      <c r="G47" s="12"/>
      <c r="H47" s="71" t="s">
        <v>249</v>
      </c>
      <c r="I47" s="9" t="s">
        <v>41</v>
      </c>
      <c r="J47" s="9"/>
      <c r="K47" s="9"/>
      <c r="L47" s="9"/>
      <c r="M47" s="9"/>
      <c r="N47" s="9"/>
      <c r="O47" s="9"/>
      <c r="P47" s="102"/>
      <c r="Q47" s="102"/>
      <c r="R47" s="102"/>
      <c r="S47" s="102"/>
      <c r="T47" s="102"/>
      <c r="U47" s="102"/>
      <c r="V47" s="102"/>
      <c r="W47" s="9" t="s">
        <v>38</v>
      </c>
      <c r="X47" s="71" t="s">
        <v>33</v>
      </c>
      <c r="Y47" s="9" t="s">
        <v>42</v>
      </c>
      <c r="Z47" s="9"/>
      <c r="AA47" s="9"/>
      <c r="AB47" s="102"/>
      <c r="AC47" s="102"/>
      <c r="AD47" s="102"/>
      <c r="AE47" s="102"/>
      <c r="AF47" s="102"/>
      <c r="AG47" s="102"/>
      <c r="AH47" s="102"/>
      <c r="AI47" s="102"/>
      <c r="AJ47" s="102"/>
      <c r="AK47" s="102"/>
      <c r="AL47" s="9" t="s">
        <v>38</v>
      </c>
      <c r="AM47" s="13"/>
    </row>
    <row r="48" spans="1:39" ht="27.95" customHeight="1" x14ac:dyDescent="0.4">
      <c r="A48" s="155" t="s">
        <v>44</v>
      </c>
      <c r="B48" s="92"/>
      <c r="C48" s="92"/>
      <c r="D48" s="92"/>
      <c r="E48" s="92"/>
      <c r="F48" s="93"/>
      <c r="G48" s="109"/>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1"/>
    </row>
    <row r="49" spans="1:39" ht="27.95" customHeight="1" x14ac:dyDescent="0.4">
      <c r="A49" s="94"/>
      <c r="B49" s="95"/>
      <c r="C49" s="95"/>
      <c r="D49" s="95"/>
      <c r="E49" s="95"/>
      <c r="F49" s="96"/>
      <c r="G49" s="109"/>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1"/>
    </row>
    <row r="50" spans="1:39" ht="27.95" customHeight="1" x14ac:dyDescent="0.4">
      <c r="A50" s="97"/>
      <c r="B50" s="98"/>
      <c r="C50" s="98"/>
      <c r="D50" s="98"/>
      <c r="E50" s="98"/>
      <c r="F50" s="134"/>
      <c r="G50" s="112"/>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4"/>
    </row>
    <row r="51" spans="1:39" ht="27.95" customHeight="1" x14ac:dyDescent="0.4">
      <c r="A51" s="15" t="s">
        <v>32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row>
    <row r="52" spans="1:39" ht="27.95" customHeight="1" x14ac:dyDescent="0.4">
      <c r="A52" s="166" t="s">
        <v>249</v>
      </c>
      <c r="B52" s="166"/>
      <c r="C52" s="167" t="s">
        <v>45</v>
      </c>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9"/>
    </row>
    <row r="53" spans="1:39" ht="27.95" customHeight="1" x14ac:dyDescent="0.4">
      <c r="A53" s="166" t="s">
        <v>33</v>
      </c>
      <c r="B53" s="166"/>
      <c r="C53" s="167" t="s">
        <v>46</v>
      </c>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9"/>
    </row>
    <row r="54" spans="1:39" ht="27.95" customHeight="1" x14ac:dyDescent="0.4">
      <c r="A54" s="166" t="s">
        <v>249</v>
      </c>
      <c r="B54" s="166"/>
      <c r="C54" s="167" t="s">
        <v>47</v>
      </c>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9"/>
    </row>
    <row r="55" spans="1:39" ht="27.95" customHeight="1" x14ac:dyDescent="0.4">
      <c r="A55" s="166" t="s">
        <v>33</v>
      </c>
      <c r="B55" s="166"/>
      <c r="C55" s="34" t="s">
        <v>48</v>
      </c>
      <c r="D55" s="22"/>
      <c r="E55" s="22"/>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22" t="s">
        <v>37</v>
      </c>
      <c r="AM55" s="23"/>
    </row>
    <row r="56" spans="1:39" ht="27.95" customHeight="1" x14ac:dyDescent="0.4">
      <c r="A56" s="15" t="s">
        <v>49</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ht="27.95" customHeight="1" x14ac:dyDescent="0.4">
      <c r="A57" s="5" t="s">
        <v>50</v>
      </c>
      <c r="B57" s="8" t="s">
        <v>51</v>
      </c>
      <c r="C57" s="8"/>
      <c r="D57" s="8"/>
      <c r="E57" s="8"/>
      <c r="F57" s="8"/>
      <c r="G57" s="8"/>
      <c r="H57" s="8"/>
      <c r="I57" s="8"/>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7"/>
    </row>
    <row r="58" spans="1:39" ht="27.95" customHeight="1" x14ac:dyDescent="0.4">
      <c r="A58" s="5"/>
      <c r="B58" s="164"/>
      <c r="C58" s="164"/>
      <c r="D58" s="164"/>
      <c r="E58" s="164"/>
      <c r="F58" s="164"/>
      <c r="G58" s="164"/>
      <c r="H58" s="164"/>
      <c r="I58" s="164"/>
      <c r="J58" s="35" t="s">
        <v>56</v>
      </c>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7"/>
    </row>
    <row r="59" spans="1:39" ht="27.95" customHeight="1" x14ac:dyDescent="0.4">
      <c r="A59" s="10" t="s">
        <v>52</v>
      </c>
      <c r="B59" s="15" t="s">
        <v>55</v>
      </c>
      <c r="C59" s="15"/>
      <c r="D59" s="15"/>
      <c r="E59" s="15"/>
      <c r="F59" s="15"/>
      <c r="G59" s="15"/>
      <c r="H59" s="15"/>
      <c r="I59" s="15"/>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11"/>
    </row>
    <row r="60" spans="1:39" ht="27.95" customHeight="1" x14ac:dyDescent="0.4">
      <c r="A60" s="10"/>
      <c r="B60" s="61" t="s">
        <v>33</v>
      </c>
      <c r="C60" s="8" t="s">
        <v>57</v>
      </c>
      <c r="D60" s="8"/>
      <c r="E60" s="8"/>
      <c r="F60" s="8"/>
      <c r="G60" s="8"/>
      <c r="H60" s="8"/>
      <c r="I60" s="8"/>
      <c r="J60" s="8"/>
      <c r="K60" s="8"/>
      <c r="L60" s="8"/>
      <c r="M60" s="61" t="s">
        <v>33</v>
      </c>
      <c r="N60" s="8" t="s">
        <v>58</v>
      </c>
      <c r="O60" s="8"/>
      <c r="P60" s="8"/>
      <c r="Q60" s="8"/>
      <c r="R60" s="8"/>
      <c r="S60" s="8"/>
      <c r="T60" s="8"/>
      <c r="U60" s="8"/>
      <c r="V60" s="8"/>
      <c r="W60" s="8"/>
      <c r="X60" s="8"/>
      <c r="Y60" s="61" t="s">
        <v>33</v>
      </c>
      <c r="Z60" s="8" t="s">
        <v>59</v>
      </c>
      <c r="AA60" s="8"/>
      <c r="AB60" s="8"/>
      <c r="AC60" s="8"/>
      <c r="AD60" s="8"/>
      <c r="AE60" s="8"/>
      <c r="AF60" s="8"/>
      <c r="AG60" s="8"/>
      <c r="AH60" s="8"/>
      <c r="AI60" s="8"/>
      <c r="AJ60" s="8"/>
      <c r="AK60" s="8"/>
      <c r="AL60" s="8"/>
      <c r="AM60" s="11"/>
    </row>
    <row r="61" spans="1:39" ht="27.95" customHeight="1" x14ac:dyDescent="0.4">
      <c r="A61" s="12"/>
      <c r="B61" s="62" t="s">
        <v>33</v>
      </c>
      <c r="C61" s="9" t="s">
        <v>60</v>
      </c>
      <c r="D61" s="9"/>
      <c r="E61" s="9"/>
      <c r="F61" s="9"/>
      <c r="G61" s="9"/>
      <c r="H61" s="9"/>
      <c r="I61" s="9"/>
      <c r="J61" s="9"/>
      <c r="K61" s="9"/>
      <c r="L61" s="9"/>
      <c r="M61" s="9"/>
      <c r="N61" s="165"/>
      <c r="O61" s="165"/>
      <c r="P61" s="165"/>
      <c r="Q61" s="165"/>
      <c r="R61" s="165"/>
      <c r="S61" s="165"/>
      <c r="T61" s="165"/>
      <c r="U61" s="165"/>
      <c r="V61" s="165"/>
      <c r="W61" s="165"/>
      <c r="X61" s="165"/>
      <c r="Y61" s="165"/>
      <c r="Z61" s="165"/>
      <c r="AA61" s="165"/>
      <c r="AB61" s="165"/>
      <c r="AC61" s="165"/>
      <c r="AD61" s="165"/>
      <c r="AE61" s="165"/>
      <c r="AF61" s="165"/>
      <c r="AG61" s="165"/>
      <c r="AH61" s="165"/>
      <c r="AI61" s="9" t="s">
        <v>38</v>
      </c>
      <c r="AJ61" s="9"/>
      <c r="AK61" s="9"/>
      <c r="AL61" s="9"/>
      <c r="AM61" s="13"/>
    </row>
    <row r="62" spans="1:39" ht="27.95" customHeight="1" x14ac:dyDescent="0.4">
      <c r="A62" s="12" t="s">
        <v>53</v>
      </c>
      <c r="B62" s="9" t="s">
        <v>54</v>
      </c>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13"/>
    </row>
    <row r="63" spans="1:39" ht="27.95" customHeight="1" x14ac:dyDescent="0.4">
      <c r="A63" s="126">
        <f>SUM(F63,J63,N63,R63,Z63)</f>
        <v>0</v>
      </c>
      <c r="B63" s="127"/>
      <c r="C63" s="6" t="s">
        <v>63</v>
      </c>
      <c r="D63" s="6" t="s">
        <v>61</v>
      </c>
      <c r="E63" s="6" t="s">
        <v>62</v>
      </c>
      <c r="F63" s="174"/>
      <c r="G63" s="174"/>
      <c r="H63" s="6" t="s">
        <v>64</v>
      </c>
      <c r="I63" s="6" t="s">
        <v>65</v>
      </c>
      <c r="J63" s="174"/>
      <c r="K63" s="174"/>
      <c r="L63" s="6" t="s">
        <v>64</v>
      </c>
      <c r="M63" s="6" t="s">
        <v>66</v>
      </c>
      <c r="N63" s="174"/>
      <c r="O63" s="174"/>
      <c r="P63" s="6" t="s">
        <v>64</v>
      </c>
      <c r="Q63" s="6" t="s">
        <v>67</v>
      </c>
      <c r="R63" s="174"/>
      <c r="S63" s="174"/>
      <c r="T63" s="6" t="s">
        <v>64</v>
      </c>
      <c r="U63" s="6" t="s">
        <v>68</v>
      </c>
      <c r="V63" s="6"/>
      <c r="W63" s="6"/>
      <c r="X63" s="6"/>
      <c r="Y63" s="6"/>
      <c r="Z63" s="174"/>
      <c r="AA63" s="174"/>
      <c r="AB63" s="6" t="s">
        <v>63</v>
      </c>
      <c r="AC63" s="6"/>
      <c r="AD63" s="6"/>
      <c r="AE63" s="6"/>
      <c r="AF63" s="6"/>
      <c r="AG63" s="6"/>
      <c r="AH63" s="6"/>
      <c r="AI63" s="6"/>
      <c r="AJ63" s="6"/>
      <c r="AK63" s="6"/>
      <c r="AL63" s="6"/>
      <c r="AM63" s="7"/>
    </row>
    <row r="64" spans="1:39" ht="27.95" customHeight="1" x14ac:dyDescent="0.4">
      <c r="A64" s="14" t="s">
        <v>69</v>
      </c>
      <c r="B64" s="15" t="s">
        <v>70</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33"/>
    </row>
    <row r="65" spans="1:39" ht="27.95" customHeight="1" x14ac:dyDescent="0.4">
      <c r="A65" s="10" t="s">
        <v>79</v>
      </c>
      <c r="B65" s="8"/>
      <c r="C65" s="8"/>
      <c r="D65" s="61" t="s">
        <v>33</v>
      </c>
      <c r="E65" s="36" t="s">
        <v>71</v>
      </c>
      <c r="F65" s="8"/>
      <c r="G65" s="8"/>
      <c r="H65" s="8"/>
      <c r="I65" s="125"/>
      <c r="J65" s="125"/>
      <c r="K65" s="125"/>
      <c r="L65" s="125"/>
      <c r="M65" s="8" t="s">
        <v>72</v>
      </c>
      <c r="N65" s="8"/>
      <c r="O65" s="61" t="s">
        <v>33</v>
      </c>
      <c r="P65" s="36" t="s">
        <v>73</v>
      </c>
      <c r="Q65" s="8"/>
      <c r="R65" s="8"/>
      <c r="S65" s="125"/>
      <c r="T65" s="125"/>
      <c r="U65" s="125"/>
      <c r="V65" s="125"/>
      <c r="W65" s="8" t="s">
        <v>72</v>
      </c>
      <c r="X65" s="8"/>
      <c r="Y65" s="61" t="s">
        <v>33</v>
      </c>
      <c r="Z65" s="36" t="s">
        <v>74</v>
      </c>
      <c r="AA65" s="8"/>
      <c r="AB65" s="8"/>
      <c r="AC65" s="125"/>
      <c r="AD65" s="125"/>
      <c r="AE65" s="125"/>
      <c r="AF65" s="125"/>
      <c r="AG65" s="8" t="s">
        <v>72</v>
      </c>
      <c r="AH65" s="8"/>
      <c r="AI65" s="8"/>
      <c r="AJ65" s="8"/>
      <c r="AK65" s="8"/>
      <c r="AL65" s="8"/>
      <c r="AM65" s="11"/>
    </row>
    <row r="66" spans="1:39" ht="27.95" customHeight="1" x14ac:dyDescent="0.4">
      <c r="A66" s="14"/>
      <c r="B66" s="15"/>
      <c r="C66" s="15"/>
      <c r="D66" s="59" t="s">
        <v>33</v>
      </c>
      <c r="E66" s="37" t="s">
        <v>75</v>
      </c>
      <c r="F66" s="15"/>
      <c r="G66" s="15"/>
      <c r="H66" s="101"/>
      <c r="I66" s="101"/>
      <c r="J66" s="101"/>
      <c r="K66" s="101"/>
      <c r="L66" s="15" t="s">
        <v>72</v>
      </c>
      <c r="M66" s="15"/>
      <c r="N66" s="59" t="s">
        <v>33</v>
      </c>
      <c r="O66" s="37" t="s">
        <v>76</v>
      </c>
      <c r="P66" s="15"/>
      <c r="Q66" s="101"/>
      <c r="R66" s="101"/>
      <c r="S66" s="101"/>
      <c r="T66" s="101"/>
      <c r="U66" s="101"/>
      <c r="V66" s="101"/>
      <c r="W66" s="101"/>
      <c r="X66" s="101"/>
      <c r="Y66" s="15" t="s">
        <v>78</v>
      </c>
      <c r="Z66" s="15"/>
      <c r="AA66" s="15"/>
      <c r="AB66" s="15"/>
      <c r="AC66" s="15"/>
      <c r="AD66" s="15"/>
      <c r="AE66" s="15"/>
      <c r="AF66" s="15"/>
      <c r="AG66" s="15"/>
      <c r="AH66" s="15"/>
      <c r="AI66" s="15"/>
      <c r="AJ66" s="15"/>
      <c r="AK66" s="15"/>
      <c r="AL66" s="15"/>
      <c r="AM66" s="33"/>
    </row>
    <row r="67" spans="1:39" ht="27.95" customHeight="1" x14ac:dyDescent="0.4">
      <c r="A67" s="14" t="s">
        <v>80</v>
      </c>
      <c r="B67" s="15"/>
      <c r="C67" s="15"/>
      <c r="D67" s="15"/>
      <c r="E67" s="15"/>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5" t="s">
        <v>78</v>
      </c>
      <c r="AH67" s="15"/>
      <c r="AI67" s="15"/>
      <c r="AJ67" s="15"/>
      <c r="AK67" s="15"/>
      <c r="AL67" s="15"/>
      <c r="AM67" s="33"/>
    </row>
    <row r="68" spans="1:39" ht="27.95" customHeight="1" x14ac:dyDescent="0.4">
      <c r="A68" s="12" t="s">
        <v>81</v>
      </c>
      <c r="B68" s="9"/>
      <c r="C68" s="9"/>
      <c r="D68" s="9"/>
      <c r="E68" s="9"/>
      <c r="F68" s="9"/>
      <c r="G68" s="9"/>
      <c r="H68" s="9"/>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9" t="s">
        <v>77</v>
      </c>
      <c r="AH68" s="9"/>
      <c r="AI68" s="9"/>
      <c r="AJ68" s="9"/>
      <c r="AK68" s="9"/>
      <c r="AL68" s="9"/>
      <c r="AM68" s="13"/>
    </row>
    <row r="69" spans="1:39" ht="27.95" customHeight="1" x14ac:dyDescent="0.4">
      <c r="A69" s="14" t="s">
        <v>82</v>
      </c>
      <c r="B69" s="15" t="s">
        <v>83</v>
      </c>
      <c r="C69" s="15"/>
      <c r="D69" s="15"/>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13"/>
    </row>
    <row r="70" spans="1:39" ht="27.95" customHeight="1" x14ac:dyDescent="0.4">
      <c r="A70" s="91" t="s">
        <v>84</v>
      </c>
      <c r="B70" s="92"/>
      <c r="C70" s="92"/>
      <c r="D70" s="93"/>
      <c r="E70" s="170"/>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row>
    <row r="71" spans="1:39" ht="27.95" customHeight="1" x14ac:dyDescent="0.4">
      <c r="A71" s="94" t="s">
        <v>85</v>
      </c>
      <c r="B71" s="95"/>
      <c r="C71" s="95"/>
      <c r="D71" s="96"/>
      <c r="E71" s="172"/>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row>
    <row r="72" spans="1:39" ht="27.95" customHeight="1" x14ac:dyDescent="0.4">
      <c r="A72" s="5" t="s">
        <v>86</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7"/>
    </row>
    <row r="73" spans="1:39" ht="27.95" customHeight="1" x14ac:dyDescent="0.4">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5"/>
    </row>
    <row r="74" spans="1:39" ht="27.95" customHeight="1" x14ac:dyDescent="0.4">
      <c r="A74" s="5" t="s">
        <v>87</v>
      </c>
      <c r="B74" s="6"/>
      <c r="C74" s="6"/>
      <c r="D74" s="6"/>
      <c r="E74" s="6"/>
      <c r="F74" s="6"/>
      <c r="G74" s="6"/>
      <c r="H74" s="6"/>
      <c r="I74" s="6"/>
      <c r="J74" s="6"/>
      <c r="K74" s="6"/>
      <c r="L74" s="6"/>
      <c r="M74" s="6"/>
      <c r="N74" s="6"/>
      <c r="O74" s="6"/>
      <c r="P74" s="6"/>
      <c r="Q74" s="6"/>
      <c r="R74" s="6"/>
      <c r="S74" s="7"/>
      <c r="T74" s="5" t="s">
        <v>88</v>
      </c>
      <c r="U74" s="6"/>
      <c r="V74" s="6"/>
      <c r="W74" s="6"/>
      <c r="X74" s="6"/>
      <c r="Y74" s="6"/>
      <c r="Z74" s="6"/>
      <c r="AA74" s="6"/>
      <c r="AB74" s="6"/>
      <c r="AC74" s="6"/>
      <c r="AD74" s="6"/>
      <c r="AE74" s="6"/>
      <c r="AF74" s="6"/>
      <c r="AG74" s="6"/>
      <c r="AH74" s="6"/>
      <c r="AI74" s="6"/>
      <c r="AJ74" s="6"/>
      <c r="AK74" s="6"/>
      <c r="AL74" s="6"/>
      <c r="AM74" s="7"/>
    </row>
    <row r="75" spans="1:39" ht="27.95" customHeight="1" x14ac:dyDescent="0.4">
      <c r="A75" s="103"/>
      <c r="B75" s="104"/>
      <c r="C75" s="104"/>
      <c r="D75" s="104"/>
      <c r="E75" s="104"/>
      <c r="F75" s="104"/>
      <c r="G75" s="104"/>
      <c r="H75" s="104"/>
      <c r="I75" s="104"/>
      <c r="J75" s="104"/>
      <c r="K75" s="104"/>
      <c r="L75" s="104"/>
      <c r="M75" s="104"/>
      <c r="N75" s="104"/>
      <c r="O75" s="104"/>
      <c r="P75" s="104"/>
      <c r="Q75" s="104"/>
      <c r="R75" s="104"/>
      <c r="S75" s="105"/>
      <c r="T75" s="103"/>
      <c r="U75" s="104"/>
      <c r="V75" s="104"/>
      <c r="W75" s="104"/>
      <c r="X75" s="104"/>
      <c r="Y75" s="104"/>
      <c r="Z75" s="104"/>
      <c r="AA75" s="104"/>
      <c r="AB75" s="104"/>
      <c r="AC75" s="104"/>
      <c r="AD75" s="104"/>
      <c r="AE75" s="104"/>
      <c r="AF75" s="104"/>
      <c r="AG75" s="104"/>
      <c r="AH75" s="104"/>
      <c r="AI75" s="104"/>
      <c r="AJ75" s="104"/>
      <c r="AK75" s="104"/>
      <c r="AL75" s="104"/>
      <c r="AM75" s="105"/>
    </row>
    <row r="76" spans="1:39" ht="27.95" customHeight="1" x14ac:dyDescent="0.4">
      <c r="A76" s="5" t="s">
        <v>89</v>
      </c>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7"/>
    </row>
    <row r="77" spans="1:39" ht="27.95" customHeight="1" x14ac:dyDescent="0.4">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5"/>
    </row>
    <row r="78" spans="1:39" ht="27.95" customHeight="1" x14ac:dyDescent="0.4">
      <c r="A78" s="10" t="s">
        <v>90</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11"/>
    </row>
    <row r="79" spans="1:39" ht="27.95" customHeight="1" x14ac:dyDescent="0.4">
      <c r="A79" s="109"/>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1"/>
    </row>
    <row r="80" spans="1:39" ht="27.95" customHeight="1" x14ac:dyDescent="0.4">
      <c r="A80" s="109"/>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1"/>
    </row>
    <row r="81" spans="1:39" ht="27.95" customHeight="1" x14ac:dyDescent="0.4">
      <c r="A81" s="109"/>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1"/>
    </row>
    <row r="82" spans="1:39" ht="27.95" customHeight="1" x14ac:dyDescent="0.4">
      <c r="A82" s="11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4"/>
    </row>
    <row r="83" spans="1:39" ht="27.95" customHeight="1" x14ac:dyDescent="0.4">
      <c r="A83" s="5" t="s">
        <v>91</v>
      </c>
      <c r="B83" s="6"/>
      <c r="C83" s="6"/>
      <c r="D83" s="6"/>
      <c r="E83" s="6"/>
      <c r="F83" s="6"/>
      <c r="G83" s="6"/>
      <c r="H83" s="6"/>
      <c r="I83" s="6"/>
      <c r="J83" s="6"/>
      <c r="K83" s="6"/>
      <c r="L83" s="6"/>
      <c r="M83" s="6"/>
      <c r="N83" s="6"/>
      <c r="O83" s="6"/>
      <c r="P83" s="6"/>
      <c r="Q83" s="6"/>
      <c r="R83" s="6"/>
      <c r="S83" s="6"/>
      <c r="T83" s="6"/>
      <c r="U83" s="6"/>
      <c r="V83" s="6"/>
      <c r="W83" s="6"/>
      <c r="X83" s="6"/>
      <c r="Y83" s="6"/>
      <c r="Z83" s="5"/>
      <c r="AA83" s="6" t="s">
        <v>92</v>
      </c>
      <c r="AB83" s="6"/>
      <c r="AC83" s="6"/>
      <c r="AD83" s="6"/>
      <c r="AE83" s="6"/>
      <c r="AF83" s="6"/>
      <c r="AG83" s="6"/>
      <c r="AH83" s="6"/>
      <c r="AI83" s="6"/>
      <c r="AJ83" s="6"/>
      <c r="AK83" s="6"/>
      <c r="AL83" s="6"/>
      <c r="AM83" s="7"/>
    </row>
    <row r="84" spans="1:39" ht="27.95" customHeight="1" x14ac:dyDescent="0.4">
      <c r="A84" s="106"/>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8"/>
      <c r="Z84" s="116" t="s">
        <v>151</v>
      </c>
      <c r="AA84" s="117"/>
      <c r="AB84" s="117"/>
      <c r="AC84" s="117"/>
      <c r="AD84" s="117"/>
      <c r="AE84" s="117"/>
      <c r="AF84" s="117"/>
      <c r="AG84" s="117"/>
      <c r="AH84" s="117"/>
      <c r="AI84" s="117"/>
      <c r="AJ84" s="117"/>
      <c r="AK84" s="117"/>
      <c r="AL84" s="117"/>
      <c r="AM84" s="118"/>
    </row>
    <row r="85" spans="1:39" ht="27.95" customHeight="1" x14ac:dyDescent="0.4">
      <c r="A85" s="109"/>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1"/>
      <c r="Z85" s="119"/>
      <c r="AA85" s="120"/>
      <c r="AB85" s="120"/>
      <c r="AC85" s="120"/>
      <c r="AD85" s="120"/>
      <c r="AE85" s="120"/>
      <c r="AF85" s="120"/>
      <c r="AG85" s="120"/>
      <c r="AH85" s="120"/>
      <c r="AI85" s="120"/>
      <c r="AJ85" s="120"/>
      <c r="AK85" s="120"/>
      <c r="AL85" s="120"/>
      <c r="AM85" s="121"/>
    </row>
    <row r="86" spans="1:39" ht="27.95" customHeight="1" x14ac:dyDescent="0.4">
      <c r="A86" s="109"/>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1"/>
      <c r="Z86" s="119"/>
      <c r="AA86" s="120"/>
      <c r="AB86" s="120"/>
      <c r="AC86" s="120"/>
      <c r="AD86" s="120"/>
      <c r="AE86" s="120"/>
      <c r="AF86" s="120"/>
      <c r="AG86" s="120"/>
      <c r="AH86" s="120"/>
      <c r="AI86" s="120"/>
      <c r="AJ86" s="120"/>
      <c r="AK86" s="120"/>
      <c r="AL86" s="120"/>
      <c r="AM86" s="121"/>
    </row>
    <row r="87" spans="1:39" ht="27.95" customHeight="1" x14ac:dyDescent="0.4">
      <c r="A87" s="109"/>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1"/>
      <c r="Z87" s="119"/>
      <c r="AA87" s="120"/>
      <c r="AB87" s="120"/>
      <c r="AC87" s="120"/>
      <c r="AD87" s="120"/>
      <c r="AE87" s="120"/>
      <c r="AF87" s="120"/>
      <c r="AG87" s="120"/>
      <c r="AH87" s="120"/>
      <c r="AI87" s="120"/>
      <c r="AJ87" s="120"/>
      <c r="AK87" s="120"/>
      <c r="AL87" s="120"/>
      <c r="AM87" s="121"/>
    </row>
    <row r="88" spans="1:39" ht="27.95" customHeight="1" x14ac:dyDescent="0.4">
      <c r="A88" s="109"/>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1"/>
      <c r="Z88" s="119"/>
      <c r="AA88" s="120"/>
      <c r="AB88" s="120"/>
      <c r="AC88" s="120"/>
      <c r="AD88" s="120"/>
      <c r="AE88" s="120"/>
      <c r="AF88" s="120"/>
      <c r="AG88" s="120"/>
      <c r="AH88" s="120"/>
      <c r="AI88" s="120"/>
      <c r="AJ88" s="120"/>
      <c r="AK88" s="120"/>
      <c r="AL88" s="120"/>
      <c r="AM88" s="121"/>
    </row>
    <row r="89" spans="1:39" ht="27.95" customHeight="1" x14ac:dyDescent="0.4">
      <c r="A89" s="109"/>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1"/>
      <c r="Z89" s="119"/>
      <c r="AA89" s="120"/>
      <c r="AB89" s="120"/>
      <c r="AC89" s="120"/>
      <c r="AD89" s="120"/>
      <c r="AE89" s="120"/>
      <c r="AF89" s="120"/>
      <c r="AG89" s="120"/>
      <c r="AH89" s="120"/>
      <c r="AI89" s="120"/>
      <c r="AJ89" s="120"/>
      <c r="AK89" s="120"/>
      <c r="AL89" s="120"/>
      <c r="AM89" s="121"/>
    </row>
    <row r="90" spans="1:39" ht="27.95" customHeight="1" x14ac:dyDescent="0.4">
      <c r="A90" s="109"/>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1"/>
      <c r="Z90" s="119"/>
      <c r="AA90" s="120"/>
      <c r="AB90" s="120"/>
      <c r="AC90" s="120"/>
      <c r="AD90" s="120"/>
      <c r="AE90" s="120"/>
      <c r="AF90" s="120"/>
      <c r="AG90" s="120"/>
      <c r="AH90" s="120"/>
      <c r="AI90" s="120"/>
      <c r="AJ90" s="120"/>
      <c r="AK90" s="120"/>
      <c r="AL90" s="120"/>
      <c r="AM90" s="121"/>
    </row>
    <row r="91" spans="1:39" ht="27.95" customHeight="1" x14ac:dyDescent="0.4">
      <c r="A91" s="109"/>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1"/>
      <c r="Z91" s="119"/>
      <c r="AA91" s="120"/>
      <c r="AB91" s="120"/>
      <c r="AC91" s="120"/>
      <c r="AD91" s="120"/>
      <c r="AE91" s="120"/>
      <c r="AF91" s="120"/>
      <c r="AG91" s="120"/>
      <c r="AH91" s="120"/>
      <c r="AI91" s="120"/>
      <c r="AJ91" s="120"/>
      <c r="AK91" s="120"/>
      <c r="AL91" s="120"/>
      <c r="AM91" s="121"/>
    </row>
    <row r="92" spans="1:39" ht="27.95" customHeight="1" x14ac:dyDescent="0.4">
      <c r="A92" s="109"/>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1"/>
      <c r="Z92" s="119"/>
      <c r="AA92" s="120"/>
      <c r="AB92" s="120"/>
      <c r="AC92" s="120"/>
      <c r="AD92" s="120"/>
      <c r="AE92" s="120"/>
      <c r="AF92" s="120"/>
      <c r="AG92" s="120"/>
      <c r="AH92" s="120"/>
      <c r="AI92" s="120"/>
      <c r="AJ92" s="120"/>
      <c r="AK92" s="120"/>
      <c r="AL92" s="120"/>
      <c r="AM92" s="121"/>
    </row>
    <row r="93" spans="1:39" ht="27.95" customHeight="1" x14ac:dyDescent="0.4">
      <c r="A93" s="109"/>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1"/>
      <c r="Z93" s="119"/>
      <c r="AA93" s="120"/>
      <c r="AB93" s="120"/>
      <c r="AC93" s="120"/>
      <c r="AD93" s="120"/>
      <c r="AE93" s="120"/>
      <c r="AF93" s="120"/>
      <c r="AG93" s="120"/>
      <c r="AH93" s="120"/>
      <c r="AI93" s="120"/>
      <c r="AJ93" s="120"/>
      <c r="AK93" s="120"/>
      <c r="AL93" s="120"/>
      <c r="AM93" s="121"/>
    </row>
    <row r="94" spans="1:39" ht="27.95" customHeight="1" x14ac:dyDescent="0.4">
      <c r="A94" s="109"/>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1"/>
      <c r="Z94" s="119"/>
      <c r="AA94" s="120"/>
      <c r="AB94" s="120"/>
      <c r="AC94" s="120"/>
      <c r="AD94" s="120"/>
      <c r="AE94" s="120"/>
      <c r="AF94" s="120"/>
      <c r="AG94" s="120"/>
      <c r="AH94" s="120"/>
      <c r="AI94" s="120"/>
      <c r="AJ94" s="120"/>
      <c r="AK94" s="120"/>
      <c r="AL94" s="120"/>
      <c r="AM94" s="121"/>
    </row>
    <row r="95" spans="1:39" ht="27.95" customHeight="1" x14ac:dyDescent="0.4">
      <c r="A95" s="10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1"/>
      <c r="Z95" s="119"/>
      <c r="AA95" s="120"/>
      <c r="AB95" s="120"/>
      <c r="AC95" s="120"/>
      <c r="AD95" s="120"/>
      <c r="AE95" s="120"/>
      <c r="AF95" s="120"/>
      <c r="AG95" s="120"/>
      <c r="AH95" s="120"/>
      <c r="AI95" s="120"/>
      <c r="AJ95" s="120"/>
      <c r="AK95" s="120"/>
      <c r="AL95" s="120"/>
      <c r="AM95" s="121"/>
    </row>
    <row r="96" spans="1:39" ht="27.95" customHeight="1" x14ac:dyDescent="0.4">
      <c r="A96" s="109"/>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1"/>
      <c r="Z96" s="119"/>
      <c r="AA96" s="120"/>
      <c r="AB96" s="120"/>
      <c r="AC96" s="120"/>
      <c r="AD96" s="120"/>
      <c r="AE96" s="120"/>
      <c r="AF96" s="120"/>
      <c r="AG96" s="120"/>
      <c r="AH96" s="120"/>
      <c r="AI96" s="120"/>
      <c r="AJ96" s="120"/>
      <c r="AK96" s="120"/>
      <c r="AL96" s="120"/>
      <c r="AM96" s="121"/>
    </row>
    <row r="97" spans="1:39" ht="27.95" customHeight="1" x14ac:dyDescent="0.4">
      <c r="A97" s="112"/>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4"/>
      <c r="Z97" s="122"/>
      <c r="AA97" s="123"/>
      <c r="AB97" s="123"/>
      <c r="AC97" s="123"/>
      <c r="AD97" s="123"/>
      <c r="AE97" s="123"/>
      <c r="AF97" s="123"/>
      <c r="AG97" s="123"/>
      <c r="AH97" s="123"/>
      <c r="AI97" s="123"/>
      <c r="AJ97" s="123"/>
      <c r="AK97" s="123"/>
      <c r="AL97" s="123"/>
      <c r="AM97" s="124"/>
    </row>
    <row r="98" spans="1:39" ht="27.95" customHeight="1" x14ac:dyDescent="0.4">
      <c r="A98" s="5" t="s">
        <v>93</v>
      </c>
      <c r="B98" s="6" t="s">
        <v>94</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7"/>
    </row>
    <row r="99" spans="1:39" ht="27.95" customHeight="1" x14ac:dyDescent="0.4">
      <c r="A99" s="106"/>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8"/>
    </row>
    <row r="100" spans="1:39" ht="27.95" customHeight="1" x14ac:dyDescent="0.4">
      <c r="A100" s="109"/>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1"/>
    </row>
    <row r="101" spans="1:39" ht="27.95" customHeight="1" x14ac:dyDescent="0.4">
      <c r="A101" s="109"/>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1"/>
    </row>
    <row r="102" spans="1:39" ht="27.95" customHeight="1" x14ac:dyDescent="0.4">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row>
    <row r="103" spans="1:39" ht="27.95" customHeight="1" x14ac:dyDescent="0.4">
      <c r="A103" s="109"/>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1"/>
    </row>
    <row r="104" spans="1:39" ht="27.95" customHeight="1" x14ac:dyDescent="0.4">
      <c r="A104" s="109"/>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1"/>
    </row>
    <row r="105" spans="1:39" ht="27.95" customHeight="1" x14ac:dyDescent="0.4">
      <c r="A105" s="109"/>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1"/>
    </row>
    <row r="106" spans="1:39" ht="27.95" customHeight="1" x14ac:dyDescent="0.4">
      <c r="A106" s="109"/>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1"/>
    </row>
    <row r="107" spans="1:39" ht="27.95" customHeight="1" x14ac:dyDescent="0.4">
      <c r="A107" s="112"/>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4"/>
    </row>
    <row r="108" spans="1:39" ht="27.95" customHeight="1" x14ac:dyDescent="0.4">
      <c r="A108" s="5" t="s">
        <v>95</v>
      </c>
      <c r="B108" s="6" t="s">
        <v>96</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7"/>
    </row>
    <row r="109" spans="1:39" ht="27.95" customHeight="1" x14ac:dyDescent="0.4">
      <c r="A109" s="175" t="s">
        <v>97</v>
      </c>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7"/>
    </row>
    <row r="110" spans="1:39" ht="27.95" customHeight="1" x14ac:dyDescent="0.4">
      <c r="A110" s="106"/>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8"/>
    </row>
    <row r="111" spans="1:39" ht="27.95" customHeight="1" x14ac:dyDescent="0.4">
      <c r="A111" s="109"/>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1"/>
    </row>
    <row r="112" spans="1:39" ht="27.95" customHeight="1" x14ac:dyDescent="0.4">
      <c r="A112" s="109"/>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1"/>
    </row>
    <row r="113" spans="1:39" ht="27.95" customHeight="1" x14ac:dyDescent="0.4">
      <c r="A113" s="112"/>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4"/>
    </row>
    <row r="114" spans="1:39" ht="27.95" customHeight="1" x14ac:dyDescent="0.4">
      <c r="A114" s="175" t="s">
        <v>98</v>
      </c>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7"/>
    </row>
    <row r="115" spans="1:39" ht="27.95" customHeight="1" x14ac:dyDescent="0.4">
      <c r="A115" s="106"/>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8"/>
    </row>
    <row r="116" spans="1:39" ht="27.95" customHeight="1" x14ac:dyDescent="0.4">
      <c r="A116" s="109"/>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1"/>
    </row>
    <row r="117" spans="1:39" ht="27.95" customHeight="1" x14ac:dyDescent="0.4">
      <c r="A117" s="109"/>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1"/>
    </row>
    <row r="118" spans="1:39" ht="27.95" customHeight="1" x14ac:dyDescent="0.4">
      <c r="A118" s="112"/>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4"/>
    </row>
    <row r="119" spans="1:39" ht="27.95" customHeight="1" x14ac:dyDescent="0.4">
      <c r="A119" s="5" t="s">
        <v>99</v>
      </c>
      <c r="B119" s="6" t="s">
        <v>221</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7"/>
    </row>
    <row r="120" spans="1:39" ht="27.95" customHeight="1" x14ac:dyDescent="0.4">
      <c r="A120" s="103" t="s">
        <v>101</v>
      </c>
      <c r="B120" s="104"/>
      <c r="C120" s="104"/>
      <c r="D120" s="104"/>
      <c r="E120" s="104"/>
      <c r="F120" s="104"/>
      <c r="G120" s="104"/>
      <c r="H120" s="104"/>
      <c r="I120" s="104"/>
      <c r="J120" s="104"/>
      <c r="K120" s="104"/>
      <c r="L120" s="104"/>
      <c r="M120" s="104"/>
      <c r="N120" s="104"/>
      <c r="O120" s="104"/>
      <c r="P120" s="104"/>
      <c r="Q120" s="38" t="s">
        <v>61</v>
      </c>
      <c r="R120" s="128"/>
      <c r="S120" s="128"/>
      <c r="T120" s="128"/>
      <c r="U120" s="128"/>
      <c r="V120" s="128"/>
      <c r="W120" s="128"/>
      <c r="X120" s="38" t="s">
        <v>100</v>
      </c>
      <c r="Y120" s="29"/>
      <c r="Z120" s="29"/>
      <c r="AA120" s="29"/>
      <c r="AB120" s="29"/>
      <c r="AC120" s="29"/>
      <c r="AD120" s="29"/>
      <c r="AE120" s="29"/>
      <c r="AF120" s="29"/>
      <c r="AG120" s="29"/>
      <c r="AH120" s="29"/>
      <c r="AI120" s="29"/>
      <c r="AJ120" s="29"/>
      <c r="AK120" s="29"/>
      <c r="AL120" s="29"/>
      <c r="AM120" s="31"/>
    </row>
    <row r="121" spans="1:39" ht="27.95" customHeight="1" x14ac:dyDescent="0.4">
      <c r="A121" s="103" t="s">
        <v>101</v>
      </c>
      <c r="B121" s="104"/>
      <c r="C121" s="104"/>
      <c r="D121" s="104"/>
      <c r="E121" s="104"/>
      <c r="F121" s="104"/>
      <c r="G121" s="104"/>
      <c r="H121" s="104"/>
      <c r="I121" s="104"/>
      <c r="J121" s="104"/>
      <c r="K121" s="104"/>
      <c r="L121" s="104"/>
      <c r="M121" s="104"/>
      <c r="N121" s="104"/>
      <c r="O121" s="104"/>
      <c r="P121" s="104"/>
      <c r="Q121" s="38" t="s">
        <v>61</v>
      </c>
      <c r="R121" s="128"/>
      <c r="S121" s="128"/>
      <c r="T121" s="128"/>
      <c r="U121" s="128"/>
      <c r="V121" s="128"/>
      <c r="W121" s="128"/>
      <c r="X121" s="38" t="s">
        <v>100</v>
      </c>
      <c r="Y121" s="29"/>
      <c r="Z121" s="29"/>
      <c r="AA121" s="29"/>
      <c r="AB121" s="29"/>
      <c r="AC121" s="29"/>
      <c r="AD121" s="29"/>
      <c r="AE121" s="29"/>
      <c r="AF121" s="29"/>
      <c r="AG121" s="29"/>
      <c r="AH121" s="29"/>
      <c r="AI121" s="29"/>
      <c r="AJ121" s="29"/>
      <c r="AK121" s="29"/>
      <c r="AL121" s="29"/>
      <c r="AM121" s="31"/>
    </row>
    <row r="122" spans="1:39" ht="27.95" customHeight="1" x14ac:dyDescent="0.4">
      <c r="A122" s="103" t="s">
        <v>101</v>
      </c>
      <c r="B122" s="104"/>
      <c r="C122" s="104"/>
      <c r="D122" s="104"/>
      <c r="E122" s="104"/>
      <c r="F122" s="104"/>
      <c r="G122" s="104"/>
      <c r="H122" s="104"/>
      <c r="I122" s="104"/>
      <c r="J122" s="104"/>
      <c r="K122" s="104"/>
      <c r="L122" s="104"/>
      <c r="M122" s="104"/>
      <c r="N122" s="104"/>
      <c r="O122" s="104"/>
      <c r="P122" s="104"/>
      <c r="Q122" s="38" t="s">
        <v>61</v>
      </c>
      <c r="R122" s="128"/>
      <c r="S122" s="128"/>
      <c r="T122" s="128"/>
      <c r="U122" s="128"/>
      <c r="V122" s="128"/>
      <c r="W122" s="128"/>
      <c r="X122" s="38" t="s">
        <v>100</v>
      </c>
      <c r="Y122" s="72"/>
      <c r="Z122" s="72"/>
      <c r="AA122" s="72"/>
      <c r="AB122" s="72"/>
      <c r="AC122" s="72"/>
      <c r="AD122" s="72"/>
      <c r="AE122" s="72"/>
      <c r="AF122" s="72"/>
      <c r="AG122" s="72"/>
      <c r="AH122" s="72"/>
      <c r="AI122" s="72"/>
      <c r="AJ122" s="72"/>
      <c r="AK122" s="72"/>
      <c r="AL122" s="72"/>
      <c r="AM122" s="73"/>
    </row>
    <row r="123" spans="1:39" ht="27.95" customHeight="1" x14ac:dyDescent="0.4">
      <c r="A123" s="103" t="s">
        <v>101</v>
      </c>
      <c r="B123" s="104"/>
      <c r="C123" s="104"/>
      <c r="D123" s="104"/>
      <c r="E123" s="104"/>
      <c r="F123" s="104"/>
      <c r="G123" s="104"/>
      <c r="H123" s="104"/>
      <c r="I123" s="104"/>
      <c r="J123" s="104"/>
      <c r="K123" s="104"/>
      <c r="L123" s="104"/>
      <c r="M123" s="104"/>
      <c r="N123" s="104"/>
      <c r="O123" s="104"/>
      <c r="P123" s="104"/>
      <c r="Q123" s="38" t="s">
        <v>61</v>
      </c>
      <c r="R123" s="128"/>
      <c r="S123" s="128"/>
      <c r="T123" s="128"/>
      <c r="U123" s="128"/>
      <c r="V123" s="128"/>
      <c r="W123" s="128"/>
      <c r="X123" s="38" t="s">
        <v>100</v>
      </c>
      <c r="Y123" s="72"/>
      <c r="Z123" s="72"/>
      <c r="AA123" s="72"/>
      <c r="AB123" s="72"/>
      <c r="AC123" s="72"/>
      <c r="AD123" s="72"/>
      <c r="AE123" s="72"/>
      <c r="AF123" s="72"/>
      <c r="AG123" s="72"/>
      <c r="AH123" s="72"/>
      <c r="AI123" s="72"/>
      <c r="AJ123" s="72"/>
      <c r="AK123" s="72"/>
      <c r="AL123" s="72"/>
      <c r="AM123" s="73"/>
    </row>
    <row r="124" spans="1:39" ht="27.95" customHeight="1" x14ac:dyDescent="0.4">
      <c r="A124" s="103" t="s">
        <v>101</v>
      </c>
      <c r="B124" s="104"/>
      <c r="C124" s="104"/>
      <c r="D124" s="104"/>
      <c r="E124" s="104"/>
      <c r="F124" s="104"/>
      <c r="G124" s="104"/>
      <c r="H124" s="104"/>
      <c r="I124" s="104"/>
      <c r="J124" s="104"/>
      <c r="K124" s="104"/>
      <c r="L124" s="104"/>
      <c r="M124" s="104"/>
      <c r="N124" s="104"/>
      <c r="O124" s="104"/>
      <c r="P124" s="104"/>
      <c r="Q124" s="38" t="s">
        <v>61</v>
      </c>
      <c r="R124" s="128"/>
      <c r="S124" s="128"/>
      <c r="T124" s="128"/>
      <c r="U124" s="128"/>
      <c r="V124" s="128"/>
      <c r="W124" s="128"/>
      <c r="X124" s="38" t="s">
        <v>100</v>
      </c>
      <c r="Y124" s="72"/>
      <c r="Z124" s="72"/>
      <c r="AA124" s="72"/>
      <c r="AB124" s="72"/>
      <c r="AC124" s="72"/>
      <c r="AD124" s="72"/>
      <c r="AE124" s="72"/>
      <c r="AF124" s="72"/>
      <c r="AG124" s="72"/>
      <c r="AH124" s="72"/>
      <c r="AI124" s="72"/>
      <c r="AJ124" s="72"/>
      <c r="AK124" s="72"/>
      <c r="AL124" s="72"/>
      <c r="AM124" s="73"/>
    </row>
    <row r="125" spans="1:39" ht="27.95" customHeight="1" x14ac:dyDescent="0.4">
      <c r="A125" s="103" t="s">
        <v>101</v>
      </c>
      <c r="B125" s="104"/>
      <c r="C125" s="104"/>
      <c r="D125" s="104"/>
      <c r="E125" s="104"/>
      <c r="F125" s="104"/>
      <c r="G125" s="104"/>
      <c r="H125" s="104"/>
      <c r="I125" s="104"/>
      <c r="J125" s="104"/>
      <c r="K125" s="104"/>
      <c r="L125" s="104"/>
      <c r="M125" s="104"/>
      <c r="N125" s="104"/>
      <c r="O125" s="104"/>
      <c r="P125" s="104"/>
      <c r="Q125" s="38" t="s">
        <v>61</v>
      </c>
      <c r="R125" s="128"/>
      <c r="S125" s="128"/>
      <c r="T125" s="128"/>
      <c r="U125" s="128"/>
      <c r="V125" s="128"/>
      <c r="W125" s="128"/>
      <c r="X125" s="38" t="s">
        <v>100</v>
      </c>
      <c r="Y125" s="72"/>
      <c r="Z125" s="72"/>
      <c r="AA125" s="72"/>
      <c r="AB125" s="72"/>
      <c r="AC125" s="72"/>
      <c r="AD125" s="72"/>
      <c r="AE125" s="72"/>
      <c r="AF125" s="72"/>
      <c r="AG125" s="72"/>
      <c r="AH125" s="72"/>
      <c r="AI125" s="72"/>
      <c r="AJ125" s="72"/>
      <c r="AK125" s="72"/>
      <c r="AL125" s="72"/>
      <c r="AM125" s="73"/>
    </row>
    <row r="126" spans="1:39" ht="27.95" hidden="1" customHeight="1" x14ac:dyDescent="0.4">
      <c r="A126" s="103" t="s">
        <v>101</v>
      </c>
      <c r="B126" s="104"/>
      <c r="C126" s="104"/>
      <c r="D126" s="104"/>
      <c r="E126" s="104"/>
      <c r="F126" s="104"/>
      <c r="G126" s="104"/>
      <c r="H126" s="104"/>
      <c r="I126" s="104"/>
      <c r="J126" s="104"/>
      <c r="K126" s="104"/>
      <c r="L126" s="104"/>
      <c r="M126" s="104"/>
      <c r="N126" s="104"/>
      <c r="O126" s="104"/>
      <c r="P126" s="104"/>
      <c r="Q126" s="38" t="s">
        <v>61</v>
      </c>
      <c r="R126" s="128"/>
      <c r="S126" s="128"/>
      <c r="T126" s="128"/>
      <c r="U126" s="128"/>
      <c r="V126" s="128"/>
      <c r="W126" s="128"/>
      <c r="X126" s="38" t="s">
        <v>100</v>
      </c>
      <c r="Y126" s="72"/>
      <c r="Z126" s="72"/>
      <c r="AA126" s="72"/>
      <c r="AB126" s="72"/>
      <c r="AC126" s="72"/>
      <c r="AD126" s="72"/>
      <c r="AE126" s="72"/>
      <c r="AF126" s="72"/>
      <c r="AG126" s="72"/>
      <c r="AH126" s="72"/>
      <c r="AI126" s="72"/>
      <c r="AJ126" s="72"/>
      <c r="AK126" s="72"/>
      <c r="AL126" s="72"/>
      <c r="AM126" s="73"/>
    </row>
    <row r="127" spans="1:39" ht="27.95" hidden="1" customHeight="1" x14ac:dyDescent="0.4">
      <c r="A127" s="103" t="s">
        <v>101</v>
      </c>
      <c r="B127" s="104"/>
      <c r="C127" s="104"/>
      <c r="D127" s="104"/>
      <c r="E127" s="104"/>
      <c r="F127" s="104"/>
      <c r="G127" s="104"/>
      <c r="H127" s="104"/>
      <c r="I127" s="104"/>
      <c r="J127" s="104"/>
      <c r="K127" s="104"/>
      <c r="L127" s="104"/>
      <c r="M127" s="104"/>
      <c r="N127" s="104"/>
      <c r="O127" s="104"/>
      <c r="P127" s="104"/>
      <c r="Q127" s="38" t="s">
        <v>61</v>
      </c>
      <c r="R127" s="128"/>
      <c r="S127" s="128"/>
      <c r="T127" s="128"/>
      <c r="U127" s="128"/>
      <c r="V127" s="128"/>
      <c r="W127" s="128"/>
      <c r="X127" s="38" t="s">
        <v>100</v>
      </c>
      <c r="Y127" s="72"/>
      <c r="Z127" s="72"/>
      <c r="AA127" s="72"/>
      <c r="AB127" s="72"/>
      <c r="AC127" s="72"/>
      <c r="AD127" s="72"/>
      <c r="AE127" s="72"/>
      <c r="AF127" s="72"/>
      <c r="AG127" s="72"/>
      <c r="AH127" s="72"/>
      <c r="AI127" s="72"/>
      <c r="AJ127" s="72"/>
      <c r="AK127" s="72"/>
      <c r="AL127" s="72"/>
      <c r="AM127" s="73"/>
    </row>
    <row r="128" spans="1:39" ht="27.95" hidden="1" customHeight="1" x14ac:dyDescent="0.4">
      <c r="A128" s="103" t="s">
        <v>101</v>
      </c>
      <c r="B128" s="104"/>
      <c r="C128" s="104"/>
      <c r="D128" s="104"/>
      <c r="E128" s="104"/>
      <c r="F128" s="104"/>
      <c r="G128" s="104"/>
      <c r="H128" s="104"/>
      <c r="I128" s="104"/>
      <c r="J128" s="104"/>
      <c r="K128" s="104"/>
      <c r="L128" s="104"/>
      <c r="M128" s="104"/>
      <c r="N128" s="104"/>
      <c r="O128" s="104"/>
      <c r="P128" s="104"/>
      <c r="Q128" s="38" t="s">
        <v>61</v>
      </c>
      <c r="R128" s="128"/>
      <c r="S128" s="128"/>
      <c r="T128" s="128"/>
      <c r="U128" s="128"/>
      <c r="V128" s="128"/>
      <c r="W128" s="128"/>
      <c r="X128" s="38" t="s">
        <v>100</v>
      </c>
      <c r="Y128" s="69"/>
      <c r="Z128" s="69"/>
      <c r="AA128" s="69"/>
      <c r="AB128" s="69"/>
      <c r="AC128" s="69"/>
      <c r="AD128" s="69"/>
      <c r="AE128" s="69"/>
      <c r="AF128" s="69"/>
      <c r="AG128" s="69"/>
      <c r="AH128" s="69"/>
      <c r="AI128" s="69"/>
      <c r="AJ128" s="69"/>
      <c r="AK128" s="69"/>
      <c r="AL128" s="69"/>
      <c r="AM128" s="70"/>
    </row>
    <row r="129" spans="1:39" ht="27.95" hidden="1" customHeight="1" x14ac:dyDescent="0.4">
      <c r="A129" s="103" t="s">
        <v>101</v>
      </c>
      <c r="B129" s="104"/>
      <c r="C129" s="104"/>
      <c r="D129" s="104"/>
      <c r="E129" s="104"/>
      <c r="F129" s="104"/>
      <c r="G129" s="104"/>
      <c r="H129" s="104"/>
      <c r="I129" s="104"/>
      <c r="J129" s="104"/>
      <c r="K129" s="104"/>
      <c r="L129" s="104"/>
      <c r="M129" s="104"/>
      <c r="N129" s="104"/>
      <c r="O129" s="104"/>
      <c r="P129" s="104"/>
      <c r="Q129" s="38" t="s">
        <v>61</v>
      </c>
      <c r="R129" s="128"/>
      <c r="S129" s="128"/>
      <c r="T129" s="128"/>
      <c r="U129" s="128"/>
      <c r="V129" s="128"/>
      <c r="W129" s="128"/>
      <c r="X129" s="38" t="s">
        <v>100</v>
      </c>
      <c r="Y129" s="69"/>
      <c r="Z129" s="69"/>
      <c r="AA129" s="69"/>
      <c r="AB129" s="69"/>
      <c r="AC129" s="69"/>
      <c r="AD129" s="69"/>
      <c r="AE129" s="69"/>
      <c r="AF129" s="69"/>
      <c r="AG129" s="69"/>
      <c r="AH129" s="69"/>
      <c r="AI129" s="69"/>
      <c r="AJ129" s="69"/>
      <c r="AK129" s="69"/>
      <c r="AL129" s="69"/>
      <c r="AM129" s="70"/>
    </row>
    <row r="130" spans="1:39" ht="27.95" hidden="1" customHeight="1" x14ac:dyDescent="0.4">
      <c r="A130" s="103" t="s">
        <v>101</v>
      </c>
      <c r="B130" s="104"/>
      <c r="C130" s="104"/>
      <c r="D130" s="104"/>
      <c r="E130" s="104"/>
      <c r="F130" s="104"/>
      <c r="G130" s="104"/>
      <c r="H130" s="104"/>
      <c r="I130" s="104"/>
      <c r="J130" s="104"/>
      <c r="K130" s="104"/>
      <c r="L130" s="104"/>
      <c r="M130" s="104"/>
      <c r="N130" s="104"/>
      <c r="O130" s="104"/>
      <c r="P130" s="104"/>
      <c r="Q130" s="38" t="s">
        <v>61</v>
      </c>
      <c r="R130" s="128"/>
      <c r="S130" s="128"/>
      <c r="T130" s="128"/>
      <c r="U130" s="128"/>
      <c r="V130" s="128"/>
      <c r="W130" s="128"/>
      <c r="X130" s="38" t="s">
        <v>100</v>
      </c>
      <c r="Y130" s="29"/>
      <c r="Z130" s="29"/>
      <c r="AA130" s="29"/>
      <c r="AB130" s="29"/>
      <c r="AC130" s="29"/>
      <c r="AD130" s="29"/>
      <c r="AE130" s="29"/>
      <c r="AF130" s="29"/>
      <c r="AG130" s="29"/>
      <c r="AH130" s="29"/>
      <c r="AI130" s="29"/>
      <c r="AJ130" s="29"/>
      <c r="AK130" s="29"/>
      <c r="AL130" s="29"/>
      <c r="AM130" s="31"/>
    </row>
    <row r="131" spans="1:39" ht="27.95" customHeight="1" x14ac:dyDescent="0.4">
      <c r="A131" s="103" t="s">
        <v>101</v>
      </c>
      <c r="B131" s="104"/>
      <c r="C131" s="104"/>
      <c r="D131" s="104"/>
      <c r="E131" s="104"/>
      <c r="F131" s="104"/>
      <c r="G131" s="104"/>
      <c r="H131" s="104"/>
      <c r="I131" s="104"/>
      <c r="J131" s="104"/>
      <c r="K131" s="104"/>
      <c r="L131" s="104"/>
      <c r="M131" s="104"/>
      <c r="N131" s="104"/>
      <c r="O131" s="104"/>
      <c r="P131" s="104"/>
      <c r="Q131" s="38" t="s">
        <v>61</v>
      </c>
      <c r="R131" s="128"/>
      <c r="S131" s="128"/>
      <c r="T131" s="128"/>
      <c r="U131" s="128"/>
      <c r="V131" s="128"/>
      <c r="W131" s="128"/>
      <c r="X131" s="38" t="s">
        <v>100</v>
      </c>
      <c r="Y131" s="29"/>
      <c r="Z131" s="29"/>
      <c r="AA131" s="29"/>
      <c r="AB131" s="29"/>
      <c r="AC131" s="29"/>
      <c r="AD131" s="29"/>
      <c r="AE131" s="29"/>
      <c r="AF131" s="29"/>
      <c r="AG131" s="29"/>
      <c r="AH131" s="29"/>
      <c r="AI131" s="29"/>
      <c r="AJ131" s="29"/>
      <c r="AK131" s="29"/>
      <c r="AL131" s="29"/>
      <c r="AM131" s="31"/>
    </row>
    <row r="132" spans="1:39" ht="27.95" customHeight="1" x14ac:dyDescent="0.4">
      <c r="A132" s="5" t="s">
        <v>102</v>
      </c>
      <c r="B132" s="6" t="s">
        <v>103</v>
      </c>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7"/>
    </row>
    <row r="133" spans="1:39" ht="27.95" customHeight="1" x14ac:dyDescent="0.4">
      <c r="A133" s="129" t="s">
        <v>104</v>
      </c>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1"/>
    </row>
    <row r="134" spans="1:39" ht="27.95" customHeight="1" x14ac:dyDescent="0.4">
      <c r="A134" s="109"/>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1"/>
    </row>
    <row r="135" spans="1:39" ht="27.95" customHeight="1" x14ac:dyDescent="0.4">
      <c r="A135" s="109"/>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1"/>
    </row>
    <row r="136" spans="1:39" ht="27.95" customHeight="1" x14ac:dyDescent="0.4">
      <c r="A136" s="112"/>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4"/>
    </row>
    <row r="137" spans="1:39" ht="27.95" customHeight="1" x14ac:dyDescent="0.4">
      <c r="A137" s="129" t="s">
        <v>105</v>
      </c>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1"/>
    </row>
    <row r="138" spans="1:39" ht="27.95" customHeight="1" x14ac:dyDescent="0.4">
      <c r="A138" s="109"/>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1"/>
    </row>
    <row r="139" spans="1:39" ht="27.95" customHeight="1" x14ac:dyDescent="0.4">
      <c r="A139" s="109"/>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1"/>
    </row>
    <row r="140" spans="1:39" ht="27.95" customHeight="1" x14ac:dyDescent="0.4">
      <c r="A140" s="112"/>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4"/>
    </row>
    <row r="141" spans="1:39" ht="27.95" customHeight="1" x14ac:dyDescent="0.4">
      <c r="A141" s="12" t="s">
        <v>106</v>
      </c>
      <c r="B141" s="9" t="s">
        <v>107</v>
      </c>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13"/>
    </row>
    <row r="142" spans="1:39" ht="27.95" customHeight="1" x14ac:dyDescent="0.4">
      <c r="A142" s="106"/>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8"/>
    </row>
    <row r="143" spans="1:39" ht="27.95" customHeight="1" x14ac:dyDescent="0.4">
      <c r="A143" s="109"/>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1"/>
    </row>
    <row r="144" spans="1:39" ht="27.95" customHeight="1" x14ac:dyDescent="0.4">
      <c r="A144" s="109"/>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1"/>
    </row>
    <row r="145" spans="1:39" ht="27.95" customHeight="1" x14ac:dyDescent="0.4">
      <c r="A145" s="109"/>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1"/>
    </row>
    <row r="146" spans="1:39" ht="27.95" customHeight="1" x14ac:dyDescent="0.4">
      <c r="A146" s="109"/>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1"/>
    </row>
    <row r="147" spans="1:39" ht="27.95" customHeight="1" x14ac:dyDescent="0.4">
      <c r="A147" s="109"/>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1"/>
    </row>
    <row r="148" spans="1:39" ht="27.95" customHeight="1" x14ac:dyDescent="0.4">
      <c r="A148" s="109"/>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1"/>
    </row>
    <row r="149" spans="1:39" ht="27.95" customHeight="1" x14ac:dyDescent="0.4">
      <c r="A149" s="109"/>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1"/>
    </row>
    <row r="150" spans="1:39" ht="27.95" customHeight="1" x14ac:dyDescent="0.4">
      <c r="A150" s="109"/>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1"/>
    </row>
    <row r="151" spans="1:39" ht="27.95" customHeight="1" x14ac:dyDescent="0.4">
      <c r="A151" s="112"/>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4"/>
    </row>
    <row r="152" spans="1:39" s="16" customFormat="1" ht="30.75" customHeight="1" x14ac:dyDescent="0.4">
      <c r="A152" s="95" t="s">
        <v>108</v>
      </c>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row>
    <row r="153" spans="1:39" ht="30.75" customHeight="1" x14ac:dyDescent="0.4">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row>
    <row r="154" spans="1:39" ht="30.75" customHeight="1" x14ac:dyDescent="0.4">
      <c r="A154" s="15" t="s">
        <v>109</v>
      </c>
      <c r="B154" s="15" t="s">
        <v>110</v>
      </c>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row>
    <row r="155" spans="1:39" s="4" customFormat="1" ht="30.75" customHeight="1" x14ac:dyDescent="0.4">
      <c r="A155" s="39"/>
      <c r="B155" s="99" t="s">
        <v>251</v>
      </c>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40"/>
    </row>
    <row r="156" spans="1:39" ht="30.75" customHeight="1" x14ac:dyDescent="0.4">
      <c r="A156" s="15"/>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15"/>
    </row>
    <row r="157" spans="1:39" ht="30.75" customHeight="1" x14ac:dyDescent="0.4">
      <c r="A157" s="15"/>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15"/>
    </row>
    <row r="158" spans="1:39" ht="30.75" customHeight="1" x14ac:dyDescent="0.4">
      <c r="A158" s="15" t="s">
        <v>52</v>
      </c>
      <c r="B158" s="15" t="s">
        <v>111</v>
      </c>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row>
    <row r="159" spans="1:39" ht="30.75" customHeight="1" x14ac:dyDescent="0.4">
      <c r="A159" s="15"/>
      <c r="B159" s="99" t="s">
        <v>112</v>
      </c>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15"/>
    </row>
    <row r="160" spans="1:39" ht="30.75" customHeight="1" x14ac:dyDescent="0.4">
      <c r="A160" s="15"/>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15"/>
    </row>
    <row r="161" spans="1:39" ht="30.75" customHeight="1" x14ac:dyDescent="0.4">
      <c r="A161" s="15"/>
      <c r="B161" s="41" t="s">
        <v>114</v>
      </c>
      <c r="C161" s="99" t="s">
        <v>113</v>
      </c>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15"/>
    </row>
    <row r="162" spans="1:39" ht="30.75" customHeight="1" x14ac:dyDescent="0.4">
      <c r="A162" s="15"/>
      <c r="B162" s="42"/>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15"/>
    </row>
    <row r="163" spans="1:39" ht="30.75" customHeight="1" x14ac:dyDescent="0.4">
      <c r="A163" s="15"/>
      <c r="B163" s="43"/>
      <c r="C163" s="44" t="s">
        <v>115</v>
      </c>
      <c r="D163" s="44" t="s">
        <v>116</v>
      </c>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15"/>
      <c r="AM163" s="15"/>
    </row>
    <row r="164" spans="1:39" ht="30.75" customHeight="1" x14ac:dyDescent="0.4">
      <c r="A164" s="15"/>
      <c r="B164" s="43"/>
      <c r="C164" s="44" t="s">
        <v>117</v>
      </c>
      <c r="D164" s="44" t="s">
        <v>119</v>
      </c>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15"/>
      <c r="AM164" s="15"/>
    </row>
    <row r="165" spans="1:39" ht="30.75" customHeight="1" x14ac:dyDescent="0.4">
      <c r="A165" s="15"/>
      <c r="B165" s="43"/>
      <c r="C165" s="43" t="s">
        <v>118</v>
      </c>
      <c r="D165" s="99" t="s">
        <v>120</v>
      </c>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43"/>
      <c r="AM165" s="43"/>
    </row>
    <row r="166" spans="1:39" ht="30.75" customHeight="1" x14ac:dyDescent="0.4">
      <c r="A166" s="15"/>
      <c r="B166" s="15"/>
      <c r="C166" s="44" t="s">
        <v>121</v>
      </c>
      <c r="D166" s="15" t="s">
        <v>123</v>
      </c>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row>
    <row r="167" spans="1:39" ht="30.75" customHeight="1" x14ac:dyDescent="0.4">
      <c r="A167" s="15"/>
      <c r="B167" s="15"/>
      <c r="C167" s="15" t="s">
        <v>122</v>
      </c>
      <c r="D167" s="15" t="s">
        <v>124</v>
      </c>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row>
    <row r="168" spans="1:39" ht="30.75" customHeight="1" x14ac:dyDescent="0.4">
      <c r="A168" s="15"/>
      <c r="B168" s="45" t="s">
        <v>125</v>
      </c>
      <c r="C168" s="15" t="s">
        <v>126</v>
      </c>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row>
    <row r="169" spans="1:39" ht="30.75" customHeight="1" x14ac:dyDescent="0.4">
      <c r="A169" s="15"/>
      <c r="B169" s="15"/>
      <c r="C169" s="44" t="s">
        <v>115</v>
      </c>
      <c r="D169" s="44" t="s">
        <v>127</v>
      </c>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row>
    <row r="170" spans="1:39" ht="30.75" customHeight="1" x14ac:dyDescent="0.4">
      <c r="A170" s="15"/>
      <c r="B170" s="15"/>
      <c r="C170" s="44" t="s">
        <v>117</v>
      </c>
      <c r="D170" s="44" t="s">
        <v>128</v>
      </c>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row>
    <row r="171" spans="1:39" ht="30.75" customHeight="1" x14ac:dyDescent="0.4">
      <c r="A171" s="15"/>
      <c r="B171" s="15"/>
      <c r="C171" s="44" t="s">
        <v>118</v>
      </c>
      <c r="D171" s="44" t="s">
        <v>129</v>
      </c>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row>
    <row r="172" spans="1:39" ht="30.75" customHeight="1" x14ac:dyDescent="0.4">
      <c r="A172" s="15"/>
      <c r="B172" s="15"/>
      <c r="C172" s="44" t="s">
        <v>121</v>
      </c>
      <c r="D172" s="44" t="s">
        <v>130</v>
      </c>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row>
    <row r="173" spans="1:39" ht="30.75" customHeight="1" x14ac:dyDescent="0.4">
      <c r="A173" s="15"/>
      <c r="B173" s="15"/>
      <c r="C173" s="44" t="s">
        <v>122</v>
      </c>
      <c r="D173" s="44" t="s">
        <v>131</v>
      </c>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row>
    <row r="174" spans="1:39" ht="30.75" customHeight="1" x14ac:dyDescent="0.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row>
    <row r="175" spans="1:39" ht="30.75" customHeight="1" x14ac:dyDescent="0.4">
      <c r="A175" s="15"/>
      <c r="B175" s="15" t="s">
        <v>132</v>
      </c>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row>
    <row r="176" spans="1:39" ht="30.75" customHeight="1" x14ac:dyDescent="0.4">
      <c r="A176" s="15"/>
      <c r="B176" s="15"/>
      <c r="C176" s="46" t="s">
        <v>133</v>
      </c>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row>
    <row r="177" spans="1:39" ht="30.75" customHeight="1" x14ac:dyDescent="0.4">
      <c r="A177" s="15"/>
      <c r="B177" s="15"/>
      <c r="C177" s="47"/>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65" t="str">
        <f>LEFT(A1,5)</f>
        <v>2026年</v>
      </c>
      <c r="AJ177" s="3"/>
      <c r="AK177" s="15" t="s">
        <v>2</v>
      </c>
      <c r="AM177" s="15" t="s">
        <v>1</v>
      </c>
    </row>
    <row r="178" spans="1:39" ht="30.75" customHeight="1" x14ac:dyDescent="0.4">
      <c r="A178" s="15"/>
      <c r="B178" s="15"/>
      <c r="C178" s="49"/>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row>
    <row r="179" spans="1:39" ht="30.75" customHeight="1" x14ac:dyDescent="0.4">
      <c r="A179" s="15"/>
      <c r="B179" s="15"/>
      <c r="C179" s="47"/>
      <c r="D179" s="15"/>
      <c r="E179" s="15"/>
      <c r="F179" s="15"/>
      <c r="G179" s="15"/>
      <c r="H179" s="15"/>
      <c r="I179" s="15"/>
      <c r="J179" s="15"/>
      <c r="K179" s="15"/>
      <c r="L179" s="15"/>
      <c r="M179" s="15"/>
      <c r="N179" s="15"/>
      <c r="O179" s="15"/>
      <c r="P179" s="15"/>
      <c r="Q179" s="15"/>
      <c r="R179" s="15"/>
      <c r="S179" s="15"/>
      <c r="T179" s="15"/>
      <c r="U179" s="15"/>
      <c r="V179" s="15"/>
      <c r="W179" s="15"/>
      <c r="X179" s="15"/>
      <c r="Y179" s="50" t="s">
        <v>135</v>
      </c>
      <c r="Z179" s="9"/>
      <c r="AA179" s="24"/>
      <c r="AB179" s="87"/>
      <c r="AC179" s="87"/>
      <c r="AD179" s="87"/>
      <c r="AE179" s="87"/>
      <c r="AF179" s="87"/>
      <c r="AG179" s="87"/>
      <c r="AH179" s="87"/>
      <c r="AI179" s="87"/>
      <c r="AJ179" s="87"/>
      <c r="AK179" s="87"/>
      <c r="AL179" s="87"/>
      <c r="AM179" s="15"/>
    </row>
    <row r="180" spans="1:39" ht="30.75" customHeight="1" x14ac:dyDescent="0.4">
      <c r="A180" s="15"/>
      <c r="B180" s="15"/>
      <c r="C180" s="47" t="s">
        <v>134</v>
      </c>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row>
    <row r="181" spans="1:39" ht="30.75" customHeight="1" x14ac:dyDescent="0.4">
      <c r="A181" s="15"/>
      <c r="B181" s="15"/>
      <c r="C181" s="51"/>
      <c r="D181" s="15"/>
      <c r="E181" s="15"/>
      <c r="F181" s="15"/>
      <c r="G181" s="15"/>
      <c r="H181" s="15"/>
      <c r="I181" s="15"/>
      <c r="J181" s="15"/>
      <c r="K181" s="15"/>
      <c r="L181" s="15"/>
      <c r="M181" s="15"/>
      <c r="N181" s="15"/>
      <c r="O181" s="15"/>
      <c r="P181" s="15"/>
      <c r="Q181" s="15"/>
      <c r="R181" s="15"/>
      <c r="S181" s="15"/>
      <c r="T181" s="15"/>
      <c r="U181" s="15"/>
      <c r="V181" s="15"/>
      <c r="W181" s="15"/>
      <c r="X181" s="15"/>
      <c r="Y181" s="50" t="s">
        <v>9</v>
      </c>
      <c r="Z181" s="9"/>
      <c r="AA181" s="9"/>
      <c r="AB181" s="87"/>
      <c r="AC181" s="87"/>
      <c r="AD181" s="87"/>
      <c r="AE181" s="87"/>
      <c r="AF181" s="87"/>
      <c r="AG181" s="87"/>
      <c r="AH181" s="87"/>
      <c r="AI181" s="87"/>
      <c r="AJ181" s="87"/>
      <c r="AK181" s="87"/>
      <c r="AL181" s="87"/>
      <c r="AM181" s="15"/>
    </row>
    <row r="182" spans="1:39" ht="30.75" customHeight="1" x14ac:dyDescent="0.4">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row>
  </sheetData>
  <sheetProtection formatCells="0" formatRows="0"/>
  <mergeCells count="285">
    <mergeCell ref="I42:L42"/>
    <mergeCell ref="M42:N42"/>
    <mergeCell ref="O42:T42"/>
    <mergeCell ref="U42:V42"/>
    <mergeCell ref="X42:Y42"/>
    <mergeCell ref="AA42:AB42"/>
    <mergeCell ref="AC42:AM42"/>
    <mergeCell ref="M16:AA16"/>
    <mergeCell ref="AB16:AH16"/>
    <mergeCell ref="AI16:AL16"/>
    <mergeCell ref="AB23:AH23"/>
    <mergeCell ref="AI23:AL23"/>
    <mergeCell ref="I40:L40"/>
    <mergeCell ref="M40:N40"/>
    <mergeCell ref="O40:T40"/>
    <mergeCell ref="U40:V40"/>
    <mergeCell ref="X40:Y40"/>
    <mergeCell ref="AA40:AB40"/>
    <mergeCell ref="AC40:AM40"/>
    <mergeCell ref="I41:L41"/>
    <mergeCell ref="M41:N41"/>
    <mergeCell ref="O41:T41"/>
    <mergeCell ref="U41:V41"/>
    <mergeCell ref="X41:Y41"/>
    <mergeCell ref="AC41:AM41"/>
    <mergeCell ref="I38:L38"/>
    <mergeCell ref="M38:N38"/>
    <mergeCell ref="O38:T38"/>
    <mergeCell ref="U38:V38"/>
    <mergeCell ref="X38:Y38"/>
    <mergeCell ref="AA38:AB38"/>
    <mergeCell ref="AC38:AM38"/>
    <mergeCell ref="I39:L39"/>
    <mergeCell ref="M39:N39"/>
    <mergeCell ref="O39:T39"/>
    <mergeCell ref="U39:V39"/>
    <mergeCell ref="X39:Y39"/>
    <mergeCell ref="AA39:AB39"/>
    <mergeCell ref="AC39:AM39"/>
    <mergeCell ref="I32:L32"/>
    <mergeCell ref="M32:N32"/>
    <mergeCell ref="O32:T32"/>
    <mergeCell ref="U32:V32"/>
    <mergeCell ref="X32:Y32"/>
    <mergeCell ref="AA32:AB32"/>
    <mergeCell ref="AC32:AM32"/>
    <mergeCell ref="I33:L33"/>
    <mergeCell ref="M33:N33"/>
    <mergeCell ref="O33:T33"/>
    <mergeCell ref="U33:V33"/>
    <mergeCell ref="X33:Y33"/>
    <mergeCell ref="AA33:AB33"/>
    <mergeCell ref="AC33:AM33"/>
    <mergeCell ref="I30:L30"/>
    <mergeCell ref="M30:N30"/>
    <mergeCell ref="O30:T30"/>
    <mergeCell ref="U30:V30"/>
    <mergeCell ref="X30:Y30"/>
    <mergeCell ref="AA30:AB30"/>
    <mergeCell ref="AC30:AM30"/>
    <mergeCell ref="I31:L31"/>
    <mergeCell ref="M31:N31"/>
    <mergeCell ref="O31:T31"/>
    <mergeCell ref="U31:V31"/>
    <mergeCell ref="X31:Y31"/>
    <mergeCell ref="AA31:AB31"/>
    <mergeCell ref="AC31:AM31"/>
    <mergeCell ref="I28:L28"/>
    <mergeCell ref="M28:N28"/>
    <mergeCell ref="O28:T28"/>
    <mergeCell ref="U28:V28"/>
    <mergeCell ref="X28:Y28"/>
    <mergeCell ref="AA28:AB28"/>
    <mergeCell ref="AC28:AM28"/>
    <mergeCell ref="I29:L29"/>
    <mergeCell ref="M29:N29"/>
    <mergeCell ref="O29:T29"/>
    <mergeCell ref="U29:V29"/>
    <mergeCell ref="X29:Y29"/>
    <mergeCell ref="AA29:AB29"/>
    <mergeCell ref="AC29:AM29"/>
    <mergeCell ref="I26:L26"/>
    <mergeCell ref="M26:N26"/>
    <mergeCell ref="O26:T26"/>
    <mergeCell ref="U26:AB26"/>
    <mergeCell ref="AC26:AM26"/>
    <mergeCell ref="I27:L27"/>
    <mergeCell ref="M27:N27"/>
    <mergeCell ref="O27:T27"/>
    <mergeCell ref="U27:V27"/>
    <mergeCell ref="X27:Y27"/>
    <mergeCell ref="AA27:AB27"/>
    <mergeCell ref="AC27:AM27"/>
    <mergeCell ref="AC35:AM35"/>
    <mergeCell ref="A44:F47"/>
    <mergeCell ref="A48:F50"/>
    <mergeCell ref="G48:AM50"/>
    <mergeCell ref="A52:B52"/>
    <mergeCell ref="A53:B53"/>
    <mergeCell ref="J63:K63"/>
    <mergeCell ref="N63:O63"/>
    <mergeCell ref="R63:S63"/>
    <mergeCell ref="I36:L36"/>
    <mergeCell ref="M36:N36"/>
    <mergeCell ref="O36:T36"/>
    <mergeCell ref="U36:V36"/>
    <mergeCell ref="X36:Y36"/>
    <mergeCell ref="AA36:AB36"/>
    <mergeCell ref="AC36:AM36"/>
    <mergeCell ref="I37:L37"/>
    <mergeCell ref="M37:N37"/>
    <mergeCell ref="O37:T37"/>
    <mergeCell ref="U37:V37"/>
    <mergeCell ref="X37:Y37"/>
    <mergeCell ref="AA37:AB37"/>
    <mergeCell ref="AC37:AM37"/>
    <mergeCell ref="AA41:AB41"/>
    <mergeCell ref="D165:AK165"/>
    <mergeCell ref="B58:I58"/>
    <mergeCell ref="N61:AH61"/>
    <mergeCell ref="A54:B54"/>
    <mergeCell ref="A55:B55"/>
    <mergeCell ref="C52:AM52"/>
    <mergeCell ref="C53:AM53"/>
    <mergeCell ref="C54:AM54"/>
    <mergeCell ref="F55:AK55"/>
    <mergeCell ref="B155:AL157"/>
    <mergeCell ref="A70:D70"/>
    <mergeCell ref="A71:D71"/>
    <mergeCell ref="E70:AM71"/>
    <mergeCell ref="Q66:X66"/>
    <mergeCell ref="I68:AF68"/>
    <mergeCell ref="F67:AF67"/>
    <mergeCell ref="H66:K66"/>
    <mergeCell ref="Z63:AA63"/>
    <mergeCell ref="I65:L65"/>
    <mergeCell ref="A120:P120"/>
    <mergeCell ref="R120:W120"/>
    <mergeCell ref="A109:AM109"/>
    <mergeCell ref="A114:AM114"/>
    <mergeCell ref="F63:G63"/>
    <mergeCell ref="E38:H38"/>
    <mergeCell ref="E32:H32"/>
    <mergeCell ref="E33:H33"/>
    <mergeCell ref="E34:H34"/>
    <mergeCell ref="M19:AM19"/>
    <mergeCell ref="I10:K10"/>
    <mergeCell ref="E10:H17"/>
    <mergeCell ref="I16:K17"/>
    <mergeCell ref="M13:N13"/>
    <mergeCell ref="E35:H35"/>
    <mergeCell ref="E36:H36"/>
    <mergeCell ref="I34:L34"/>
    <mergeCell ref="M34:N34"/>
    <mergeCell ref="O34:T34"/>
    <mergeCell ref="U34:V34"/>
    <mergeCell ref="X34:Y34"/>
    <mergeCell ref="AA34:AB34"/>
    <mergeCell ref="AC34:AM34"/>
    <mergeCell ref="I35:L35"/>
    <mergeCell ref="M35:N35"/>
    <mergeCell ref="O35:T35"/>
    <mergeCell ref="U35:V35"/>
    <mergeCell ref="X35:Y35"/>
    <mergeCell ref="AA35:AB35"/>
    <mergeCell ref="A26:D42"/>
    <mergeCell ref="M10:AM10"/>
    <mergeCell ref="M11:AM11"/>
    <mergeCell ref="E26:H26"/>
    <mergeCell ref="M14:AM14"/>
    <mergeCell ref="E23:H23"/>
    <mergeCell ref="I23:K23"/>
    <mergeCell ref="E24:H24"/>
    <mergeCell ref="I24:K24"/>
    <mergeCell ref="L23:N24"/>
    <mergeCell ref="E27:H27"/>
    <mergeCell ref="E30:H30"/>
    <mergeCell ref="M12:N12"/>
    <mergeCell ref="I11:K11"/>
    <mergeCell ref="I15:K15"/>
    <mergeCell ref="P13:R13"/>
    <mergeCell ref="I13:K14"/>
    <mergeCell ref="M15:N15"/>
    <mergeCell ref="P15:Q15"/>
    <mergeCell ref="S15:U15"/>
    <mergeCell ref="E37:H37"/>
    <mergeCell ref="P23:AA23"/>
    <mergeCell ref="E41:H41"/>
    <mergeCell ref="E42:H42"/>
    <mergeCell ref="A1:AM1"/>
    <mergeCell ref="A2:AM2"/>
    <mergeCell ref="AI5:AM5"/>
    <mergeCell ref="E5:H5"/>
    <mergeCell ref="AI6:AJ6"/>
    <mergeCell ref="P22:Q22"/>
    <mergeCell ref="S22:T22"/>
    <mergeCell ref="V22:X22"/>
    <mergeCell ref="E21:H21"/>
    <mergeCell ref="I21:K21"/>
    <mergeCell ref="M21:N21"/>
    <mergeCell ref="O21:Q21"/>
    <mergeCell ref="S21:T21"/>
    <mergeCell ref="V21:W21"/>
    <mergeCell ref="J5:AH5"/>
    <mergeCell ref="J6:AH6"/>
    <mergeCell ref="E22:H22"/>
    <mergeCell ref="I22:K22"/>
    <mergeCell ref="L22:N22"/>
    <mergeCell ref="E19:H19"/>
    <mergeCell ref="I19:K19"/>
    <mergeCell ref="E20:H20"/>
    <mergeCell ref="I20:K20"/>
    <mergeCell ref="M20:AM20"/>
    <mergeCell ref="E6:H6"/>
    <mergeCell ref="M8:N8"/>
    <mergeCell ref="P8:R8"/>
    <mergeCell ref="I8:K9"/>
    <mergeCell ref="E7:H9"/>
    <mergeCell ref="I7:K7"/>
    <mergeCell ref="M9:AM9"/>
    <mergeCell ref="I12:K12"/>
    <mergeCell ref="O12:Q12"/>
    <mergeCell ref="S12:T12"/>
    <mergeCell ref="V12:W12"/>
    <mergeCell ref="M7:AM7"/>
    <mergeCell ref="A152:AM152"/>
    <mergeCell ref="A133:AM133"/>
    <mergeCell ref="A137:AM137"/>
    <mergeCell ref="A121:P121"/>
    <mergeCell ref="R121:W121"/>
    <mergeCell ref="A130:P130"/>
    <mergeCell ref="R130:W130"/>
    <mergeCell ref="A131:P131"/>
    <mergeCell ref="R131:W131"/>
    <mergeCell ref="A129:P129"/>
    <mergeCell ref="R129:W129"/>
    <mergeCell ref="A128:P128"/>
    <mergeCell ref="R128:W128"/>
    <mergeCell ref="A122:P122"/>
    <mergeCell ref="R122:W122"/>
    <mergeCell ref="A123:P123"/>
    <mergeCell ref="R123:W123"/>
    <mergeCell ref="A124:P124"/>
    <mergeCell ref="A126:P126"/>
    <mergeCell ref="R126:W126"/>
    <mergeCell ref="A127:P127"/>
    <mergeCell ref="R127:W127"/>
    <mergeCell ref="A79:AM82"/>
    <mergeCell ref="A84:Y97"/>
    <mergeCell ref="Z84:AM97"/>
    <mergeCell ref="S65:V65"/>
    <mergeCell ref="AC65:AF65"/>
    <mergeCell ref="A63:B63"/>
    <mergeCell ref="A134:AM136"/>
    <mergeCell ref="A138:AM140"/>
    <mergeCell ref="A142:AM151"/>
    <mergeCell ref="A77:AM77"/>
    <mergeCell ref="R124:W124"/>
    <mergeCell ref="A125:P125"/>
    <mergeCell ref="R125:W125"/>
    <mergeCell ref="A73:AM73"/>
    <mergeCell ref="AB179:AL179"/>
    <mergeCell ref="AB181:AL181"/>
    <mergeCell ref="I25:AM25"/>
    <mergeCell ref="A5:D25"/>
    <mergeCell ref="I18:AM18"/>
    <mergeCell ref="B159:AL160"/>
    <mergeCell ref="C161:AL162"/>
    <mergeCell ref="T8:V8"/>
    <mergeCell ref="T13:V13"/>
    <mergeCell ref="P45:T45"/>
    <mergeCell ref="AE45:AK45"/>
    <mergeCell ref="T46:AK46"/>
    <mergeCell ref="P47:V47"/>
    <mergeCell ref="AB47:AK47"/>
    <mergeCell ref="A75:S75"/>
    <mergeCell ref="T75:AM75"/>
    <mergeCell ref="A99:AM107"/>
    <mergeCell ref="A110:AM113"/>
    <mergeCell ref="A115:AM118"/>
    <mergeCell ref="E28:H28"/>
    <mergeCell ref="E29:H29"/>
    <mergeCell ref="E40:H40"/>
    <mergeCell ref="E39:H39"/>
    <mergeCell ref="E31:H31"/>
  </mergeCells>
  <phoneticPr fontId="3"/>
  <dataValidations count="8">
    <dataValidation type="list" allowBlank="1" showInputMessage="1" showErrorMessage="1" sqref="H44:H47 U44 V45 X47 A52:A55 B60:B61 Y60 M60 D65:D66 Y65 N66 O65" xr:uid="{3DEE8151-26C8-4A17-84C6-321F0859F960}">
      <formula1>"☑,□"</formula1>
    </dataValidation>
    <dataValidation type="list" allowBlank="1" showInputMessage="1" showErrorMessage="1" sqref="T8:V8 T13:V13" xr:uid="{D821764C-E85A-42B2-A8BE-3F9570D375F5}">
      <formula1>"県名選択,青森,岩手,宮城,秋田,山形,福島"</formula1>
    </dataValidation>
    <dataValidation imeMode="off" allowBlank="1" showInputMessage="1" showErrorMessage="1" sqref="AJ3 AL3 M8:N8 P8:R8 O12:Q12 S12:T12 V12:W12 AI6:AJ6 AL6 M13:N13 P13:R13 M15:N15 P15:Q15 S15:U15 F67:AF67 O21:Q21 V21:W21 P22:Q22 S21:T22 V22:X22 AB16 I65:L65 H66:K66 S65:V65 AC65:AF65 AM16 M16 AM23 P23 AB23" xr:uid="{F3DF47AA-99B3-4DB9-84F4-664FF9A0DD80}"/>
    <dataValidation imeMode="hiragana" allowBlank="1" showInputMessage="1" showErrorMessage="1" sqref="J5:AH5 M10:AM10 M19:AM19" xr:uid="{01C7D927-D81B-4A55-AD3E-DF1C968A0D3C}"/>
    <dataValidation imeMode="on" allowBlank="1" showInputMessage="1" showErrorMessage="1" sqref="AB181:AL181 P45:T45 AE45:AK45 T46:AK46 P47:V47 AB47:AK47 G48:AM50 F55:AK55 N61:AH61 A84:AM97 A99:AM107 A115:AM118 A110:AM113 A134:AM136 A138:AM140 A142:AM151 AB179:AL179 A120:P131 Z27:AA42 E27:I42 U27:U42 AC27:AC42 W27:X42 O27:O42 M27:M42" xr:uid="{C20066A8-C654-4668-9C44-F1BDDC322F50}"/>
    <dataValidation imeMode="disabled" allowBlank="1" showInputMessage="1" showErrorMessage="1" sqref="B58:I58 F63:G63 J63:K63 N63:O63 R63:S63 Z63:AA63 AL177 AJ177 R120:W131" xr:uid="{A38BE72F-F4A2-4CF9-A3E9-10A9A09F90E7}"/>
    <dataValidation type="textLength" imeMode="on" allowBlank="1" showInputMessage="1" showErrorMessage="1" errorTitle="文字数オーバー" error="40文字以内指定項目です。" sqref="Q66:X66 I68:AF68 E70:AM71 A73:AM73 A75:AM75 A77:AM77" xr:uid="{2C70ABA4-F850-4274-9FB1-D8B611DAC39A}">
      <formula1>1</formula1>
      <formula2>40</formula2>
    </dataValidation>
    <dataValidation type="list" imeMode="off" allowBlank="1" showInputMessage="1" showErrorMessage="1" sqref="AI16:AL16 AI23:AL23" xr:uid="{ABF021D6-9B8F-4B11-9B98-5BF947852CCA}">
      <formula1>"団体,個人"</formula1>
    </dataValidation>
  </dataValidations>
  <pageMargins left="0.55118110236220474" right="0.31496062992125984" top="0.47244094488188981" bottom="0.55118110236220474" header="0.31496062992125984" footer="0.31496062992125984"/>
  <pageSetup paperSize="9" scale="63" fitToHeight="0" orientation="portrait" r:id="rId1"/>
  <rowBreaks count="4" manualBreakCount="4">
    <brk id="42" max="38" man="1"/>
    <brk id="77" max="38" man="1"/>
    <brk id="118" max="38" man="1"/>
    <brk id="15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99EE-8DAE-449F-B91D-E81B5BED1A36}">
  <dimension ref="A1:U19"/>
  <sheetViews>
    <sheetView workbookViewId="0">
      <selection activeCell="A2" sqref="A2"/>
    </sheetView>
  </sheetViews>
  <sheetFormatPr defaultRowHeight="18.75" x14ac:dyDescent="0.4"/>
  <cols>
    <col min="1" max="1" width="9" style="18"/>
    <col min="2" max="2" width="16.375" style="18" bestFit="1" customWidth="1"/>
    <col min="3" max="3" width="19.25" style="1" bestFit="1" customWidth="1"/>
    <col min="4" max="4" width="10.25" style="18" bestFit="1" customWidth="1"/>
    <col min="5" max="5" width="5.25" style="18" bestFit="1" customWidth="1"/>
    <col min="6" max="6" width="17.25" style="18" bestFit="1" customWidth="1"/>
    <col min="7" max="7" width="9.375" style="18" bestFit="1" customWidth="1"/>
    <col min="8" max="8" width="59.125" style="18" bestFit="1" customWidth="1"/>
    <col min="9" max="9" width="9" style="18"/>
    <col min="10" max="10" width="14.75" style="18" bestFit="1" customWidth="1"/>
    <col min="11" max="11" width="10.25" style="18" bestFit="1" customWidth="1"/>
    <col min="12" max="12" width="16.25" style="18" bestFit="1" customWidth="1"/>
    <col min="13" max="13" width="29.5" style="18" bestFit="1" customWidth="1"/>
    <col min="14" max="14" width="10" style="18" bestFit="1" customWidth="1"/>
    <col min="15" max="15" width="52.875" style="18" bestFit="1" customWidth="1"/>
    <col min="16" max="16" width="9" style="18"/>
    <col min="17" max="17" width="12.625" style="18" bestFit="1" customWidth="1"/>
    <col min="18" max="18" width="29.5" style="18" bestFit="1" customWidth="1"/>
    <col min="19" max="20" width="16.25" style="18" bestFit="1" customWidth="1"/>
    <col min="21" max="16384" width="9" style="18"/>
  </cols>
  <sheetData>
    <row r="1" spans="1:21" x14ac:dyDescent="0.4">
      <c r="A1" s="18" t="s">
        <v>175</v>
      </c>
      <c r="B1" s="18" t="s">
        <v>136</v>
      </c>
      <c r="C1" s="1" t="s">
        <v>137</v>
      </c>
      <c r="D1" s="18" t="s">
        <v>138</v>
      </c>
      <c r="E1" s="18" t="s">
        <v>139</v>
      </c>
      <c r="F1" s="18" t="s">
        <v>140</v>
      </c>
      <c r="G1" s="18" t="s">
        <v>141</v>
      </c>
      <c r="H1" s="18" t="s">
        <v>142</v>
      </c>
      <c r="I1" s="18" t="s">
        <v>143</v>
      </c>
      <c r="J1" s="18" t="s">
        <v>144</v>
      </c>
      <c r="K1" s="18" t="s">
        <v>145</v>
      </c>
      <c r="L1" s="18" t="s">
        <v>153</v>
      </c>
      <c r="M1" s="18" t="s">
        <v>154</v>
      </c>
      <c r="N1" s="18" t="s">
        <v>155</v>
      </c>
      <c r="O1" s="18" t="s">
        <v>156</v>
      </c>
      <c r="P1" s="18" t="s">
        <v>146</v>
      </c>
      <c r="Q1" s="18" t="s">
        <v>147</v>
      </c>
      <c r="R1" s="18" t="s">
        <v>148</v>
      </c>
      <c r="S1" s="18" t="s">
        <v>157</v>
      </c>
      <c r="T1" s="18" t="s">
        <v>149</v>
      </c>
      <c r="U1" s="18" t="s">
        <v>174</v>
      </c>
    </row>
    <row r="2" spans="1:21" x14ac:dyDescent="0.4">
      <c r="B2" s="18" t="str">
        <f>IF(助成金制度申請書!$J$6&lt;&gt;"",助成金制度申請書!$J$6,"")</f>
        <v/>
      </c>
      <c r="C2" s="18" t="str">
        <f>IF(助成金制度申請書!$J$5&lt;&gt;"",助成金制度申請書!$J$5,"")</f>
        <v/>
      </c>
      <c r="D2" s="18" t="str">
        <f>IF(助成金制度申請書!$AI$6&lt;&gt;"",助成金制度申請書!$AI$6&amp;助成金制度申請書!$AK$6&amp;助成金制度申請書!$AL$6&amp;助成金制度申請書!$AM$6,"")</f>
        <v/>
      </c>
      <c r="E2" s="17">
        <f>助成金制度申請書!$T$8</f>
        <v>0</v>
      </c>
      <c r="F2" s="18" t="str">
        <f>IF(助成金制度申請書!$M$7&lt;&gt;"",助成金制度申請書!$M$7,"")</f>
        <v/>
      </c>
      <c r="G2" s="18" t="str">
        <f>IF(助成金制度申請書!$M$8&lt;&gt;"",助成金制度申請書!$M$8&amp;"-"&amp;助成金制度申請書!$P$8,"")</f>
        <v/>
      </c>
      <c r="H2" s="18" t="str">
        <f>IF(助成金制度申請書!$M$9&lt;&gt;"",助成金制度申請書!$T$8&amp;"県"&amp;助成金制度申請書!$M$9,"")</f>
        <v/>
      </c>
      <c r="I2" s="18" t="str">
        <f>IF(助成金制度申請書!$M$11&lt;&gt;"",助成金制度申請書!$M$11,"")</f>
        <v/>
      </c>
      <c r="J2" s="18" t="str">
        <f>IF(助成金制度申請書!$M$10&lt;&gt;"",助成金制度申請書!$M$10,"")</f>
        <v/>
      </c>
      <c r="K2" s="18" t="str">
        <f>IF(助成金制度申請書!$O$12&lt;&gt;"",TEXT(助成金制度申請書!$O$12&amp;"/"&amp;助成金制度申請書!$S$12&amp;"/"&amp;助成金制度申請書!$V$12,"yyyy/m/d"),"")</f>
        <v/>
      </c>
      <c r="L2" s="18" t="str">
        <f>IF(助成金制度申請書!$M$15&lt;&gt;"",助成金制度申請書!$M$15&amp;"-"&amp;助成金制度申請書!$P$15&amp;"-"&amp;助成金制度申請書!$S$15,"")</f>
        <v/>
      </c>
      <c r="M2" s="18" t="str">
        <f>IF(助成金制度申請書!$M$16&lt;&gt;"",助成金制度申請書!$M$16,"")</f>
        <v/>
      </c>
      <c r="N2" s="18" t="str">
        <f>IF(助成金制度申請書!$M$13&lt;&gt;"",助成金制度申請書!$M$13&amp;"-"&amp;助成金制度申請書!$P$13,"")</f>
        <v/>
      </c>
      <c r="O2" s="18" t="str">
        <f>IF(助成金制度申請書!$M$14&lt;&gt;"",助成金制度申請書!$M$14,"")</f>
        <v/>
      </c>
      <c r="P2" s="18" t="str">
        <f>IF(助成金制度申請書!$M$20&lt;&gt;"",助成金制度申請書!$M$20,"")</f>
        <v/>
      </c>
      <c r="Q2" s="18" t="str">
        <f>IF(助成金制度申請書!$M$19&lt;&gt;"",助成金制度申請書!$M$19,"")</f>
        <v/>
      </c>
      <c r="R2" s="18" t="str">
        <f>IF(助成金制度申請書!$P$23&lt;&gt;"",助成金制度申請書!$P$23,"")</f>
        <v/>
      </c>
      <c r="S2" s="18" t="str">
        <f>IF(助成金制度申請書!$O$21&lt;&gt;"",TEXT(助成金制度申請書!$O$21&amp;"/"&amp;助成金制度申請書!$S$21&amp;"/"&amp;助成金制度申請書!$V$21,"yyyy/m/d"),"")</f>
        <v/>
      </c>
      <c r="T2" s="18" t="str">
        <f>IF(助成金制度申請書!$P$22&lt;&gt;"",助成金制度申請書!$P$22&amp;"-"&amp;助成金制度申請書!$S$22&amp;"-"&amp;助成金制度申請書!$V$22,"")</f>
        <v/>
      </c>
      <c r="U2" s="18" t="str">
        <f>LEFT(助成金制度申請書!A1,4)</f>
        <v>2026</v>
      </c>
    </row>
    <row r="19" ht="18.75" customHeight="1" x14ac:dyDescent="0.4"/>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EF5C-43E3-430E-8F1C-A2C1BE97B426}">
  <dimension ref="A1:L2"/>
  <sheetViews>
    <sheetView workbookViewId="0">
      <selection activeCell="A2" sqref="A2"/>
    </sheetView>
  </sheetViews>
  <sheetFormatPr defaultRowHeight="18.75" x14ac:dyDescent="0.4"/>
  <cols>
    <col min="1" max="1" width="20.625" style="78" customWidth="1"/>
    <col min="2" max="11" width="18.875" style="78" customWidth="1"/>
    <col min="12" max="12" width="11" style="80" bestFit="1" customWidth="1"/>
    <col min="13" max="16384" width="9" style="78"/>
  </cols>
  <sheetData>
    <row r="1" spans="1:12" x14ac:dyDescent="0.4">
      <c r="A1" s="78" t="s">
        <v>248</v>
      </c>
      <c r="B1" s="78" t="s">
        <v>230</v>
      </c>
      <c r="C1" s="78" t="s">
        <v>231</v>
      </c>
      <c r="D1" s="78" t="s">
        <v>232</v>
      </c>
      <c r="E1" s="78" t="s">
        <v>233</v>
      </c>
      <c r="F1" s="78" t="s">
        <v>234</v>
      </c>
      <c r="G1" s="78" t="s">
        <v>235</v>
      </c>
      <c r="H1" s="78" t="s">
        <v>236</v>
      </c>
      <c r="I1" s="78" t="s">
        <v>229</v>
      </c>
      <c r="J1" s="78" t="s">
        <v>237</v>
      </c>
      <c r="K1" s="78" t="s">
        <v>238</v>
      </c>
      <c r="L1" s="80" t="s">
        <v>239</v>
      </c>
    </row>
    <row r="2" spans="1:12" x14ac:dyDescent="0.4">
      <c r="B2" s="18" t="str">
        <f>IF(助成金制度申請書!$M$11&lt;&gt;"",助成金制度申請書!$M$11,"")</f>
        <v/>
      </c>
      <c r="C2" s="18" t="str">
        <f>IF(助成金制度申請書!$M$10&lt;&gt;"",助成金制度申請書!$M$10,"")</f>
        <v/>
      </c>
      <c r="D2" s="18" t="str">
        <f>IF(助成金制度申請書!$O$12&lt;&gt;"",TEXT(助成金制度申請書!$O$12&amp;"/"&amp;助成金制度申請書!$S$12&amp;"/"&amp;助成金制度申請書!$V$12,"yyyy/mm/dd"),"")</f>
        <v/>
      </c>
      <c r="E2" s="18" t="str">
        <f>IF(助成金制度申請書!$M$13&lt;&gt;"",助成金制度申請書!$M$13&amp;"-"&amp;助成金制度申請書!$P$13,"")</f>
        <v/>
      </c>
      <c r="F2" s="18" t="str">
        <f>IF(助成金制度申請書!$M$14&lt;&gt;"",助成金制度申請書!$M$14,"")</f>
        <v/>
      </c>
      <c r="G2" s="18" t="str">
        <f>IF(助成金制度申請書!$M$15&lt;&gt;"",助成金制度申請書!$M$15&amp;"-"&amp;助成金制度申請書!$P$15&amp;"-"&amp;助成金制度申請書!$S$15,"")</f>
        <v/>
      </c>
      <c r="H2" s="18" t="str">
        <f>IF(助成金制度申請書!$M$16&lt;&gt;"",助成金制度申請書!$M$16,"")</f>
        <v/>
      </c>
      <c r="I2" s="18" t="str">
        <f>IF(助成金制度申請書!$M$16&lt;&gt;"",助成金制度申請書!$AI$16,"")</f>
        <v/>
      </c>
      <c r="J2" s="79"/>
      <c r="K2" s="79"/>
      <c r="L2" s="81">
        <f ca="1">TODAY()</f>
        <v>46153</v>
      </c>
    </row>
  </sheetData>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9ECD-1198-4F30-8608-3A5B5973950B}">
  <dimension ref="A1:J2"/>
  <sheetViews>
    <sheetView workbookViewId="0">
      <selection activeCell="A2" sqref="A2"/>
    </sheetView>
  </sheetViews>
  <sheetFormatPr defaultColWidth="15.25" defaultRowHeight="18.75" x14ac:dyDescent="0.4"/>
  <cols>
    <col min="1" max="1" width="20.625" style="78" customWidth="1"/>
    <col min="2" max="9" width="15.25" style="78"/>
    <col min="10" max="10" width="11" style="78" bestFit="1" customWidth="1"/>
    <col min="11" max="16384" width="15.25" style="78"/>
  </cols>
  <sheetData>
    <row r="1" spans="1:10" x14ac:dyDescent="0.4">
      <c r="A1" s="78" t="s">
        <v>225</v>
      </c>
      <c r="B1" s="78" t="s">
        <v>240</v>
      </c>
      <c r="C1" s="78" t="s">
        <v>241</v>
      </c>
      <c r="D1" s="78" t="s">
        <v>242</v>
      </c>
      <c r="E1" s="78" t="s">
        <v>243</v>
      </c>
      <c r="F1" s="78" t="s">
        <v>244</v>
      </c>
      <c r="G1" s="78" t="s">
        <v>245</v>
      </c>
      <c r="H1" s="78" t="s">
        <v>246</v>
      </c>
      <c r="I1" s="78" t="s">
        <v>247</v>
      </c>
      <c r="J1" s="78" t="s">
        <v>239</v>
      </c>
    </row>
    <row r="2" spans="1:10" x14ac:dyDescent="0.4">
      <c r="B2" s="18" t="str">
        <f>IF(助成金制度申請書!$M$20&lt;&gt;"",助成金制度申請書!$M$20,"")</f>
        <v/>
      </c>
      <c r="C2" s="18" t="str">
        <f>IF(助成金制度申請書!$M$19&lt;&gt;"",助成金制度申請書!$M$19,"")</f>
        <v/>
      </c>
      <c r="D2" s="18" t="str">
        <f>IF(助成金制度申請書!$O$21&lt;&gt;"",TEXT(助成金制度申請書!$O$21&amp;"/"&amp;助成金制度申請書!$S$21&amp;"/"&amp;助成金制度申請書!$V$21,"yyyy/mm/dd"),"")</f>
        <v/>
      </c>
      <c r="E2" s="18" t="str">
        <f>IF(助成金制度申請書!$P$22&lt;&gt;"",助成金制度申請書!$P$22&amp;"-"&amp;助成金制度申請書!$S$22&amp;"-"&amp;助成金制度申請書!$V$22,"")</f>
        <v/>
      </c>
      <c r="F2" s="18" t="str">
        <f>IF(助成金制度申請書!$P$23&lt;&gt;"",助成金制度申請書!$P$23,"")</f>
        <v/>
      </c>
      <c r="G2" s="18" t="str">
        <f>IF(助成金制度申請書!$P$23&lt;&gt;"",助成金制度申請書!$AI$23,"")</f>
        <v/>
      </c>
      <c r="H2" s="79"/>
      <c r="I2" s="79"/>
      <c r="J2" s="81">
        <f ca="1">TODAY()</f>
        <v>46153</v>
      </c>
    </row>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E6B4-C498-4EF2-8D65-ADBD5624448E}">
  <dimension ref="A1:H17"/>
  <sheetViews>
    <sheetView workbookViewId="0">
      <selection activeCell="A2" sqref="A2"/>
    </sheetView>
  </sheetViews>
  <sheetFormatPr defaultRowHeight="18.75" x14ac:dyDescent="0.4"/>
  <cols>
    <col min="1" max="1" width="15.625" customWidth="1"/>
    <col min="2" max="3" width="9" bestFit="1" customWidth="1"/>
    <col min="4" max="4" width="5.25" bestFit="1" customWidth="1"/>
    <col min="5" max="5" width="21.375" bestFit="1" customWidth="1"/>
    <col min="6" max="6" width="14.75" bestFit="1" customWidth="1"/>
    <col min="7" max="7" width="17.5" bestFit="1" customWidth="1"/>
    <col min="8" max="8" width="11.375" style="85" bestFit="1" customWidth="1"/>
  </cols>
  <sheetData>
    <row r="1" spans="1:8" x14ac:dyDescent="0.4">
      <c r="A1" s="78" t="s">
        <v>225</v>
      </c>
      <c r="B1" t="s">
        <v>26</v>
      </c>
      <c r="C1" t="s">
        <v>25</v>
      </c>
      <c r="D1" t="s">
        <v>24</v>
      </c>
      <c r="E1" t="s">
        <v>226</v>
      </c>
      <c r="F1" t="s">
        <v>227</v>
      </c>
      <c r="G1" t="s">
        <v>228</v>
      </c>
      <c r="H1" s="84" t="s">
        <v>239</v>
      </c>
    </row>
    <row r="2" spans="1:8" x14ac:dyDescent="0.4">
      <c r="A2" s="18" t="str">
        <f>IF(助成金制度申請書!$I27&lt;&gt;"",管理データ_担当者_!$A$2,"")</f>
        <v/>
      </c>
      <c r="B2" s="18" t="str">
        <f>IF(助成金制度申請書!$I27&lt;&gt;"",助成金制度申請書!$E27,"")</f>
        <v/>
      </c>
      <c r="C2" s="18" t="str">
        <f>IF(助成金制度申請書!$I27&lt;&gt;"",助成金制度申請書!$I27,"")</f>
        <v/>
      </c>
      <c r="D2" s="18" t="str">
        <f>IF(助成金制度申請書!$M27&lt;&gt;"",助成金制度申請書!$M27,"")</f>
        <v/>
      </c>
      <c r="E2" s="18" t="str">
        <f>IF(助成金制度申請書!$O27&lt;&gt;"",助成金制度申請書!$O27,"")</f>
        <v/>
      </c>
      <c r="F2" s="18" t="str">
        <f>IF(助成金制度申請書!$U27&lt;&gt;"",助成金制度申請書!$U27&amp;助成金制度申請書!$W27&amp;助成金制度申請書!$X27&amp;助成金制度申請書!$Z27&amp;助成金制度申請書!$AA27,"")</f>
        <v/>
      </c>
      <c r="G2" s="18" t="str">
        <f>IF(助成金制度申請書!$AC27&lt;&gt;"",助成金制度申請書!$AC27,"")</f>
        <v/>
      </c>
      <c r="H2" s="85" t="str">
        <f ca="1">IF(助成金制度申請書!$I27&lt;&gt;"",TODAY(),"")</f>
        <v/>
      </c>
    </row>
    <row r="3" spans="1:8" x14ac:dyDescent="0.4">
      <c r="A3" s="18" t="str">
        <f>IF(助成金制度申請書!$I28&lt;&gt;"",管理データ_担当者_!$A$2,"")</f>
        <v/>
      </c>
      <c r="B3" s="18" t="str">
        <f>IF(助成金制度申請書!$I28&lt;&gt;"",助成金制度申請書!$E28,"")</f>
        <v/>
      </c>
      <c r="C3" s="18" t="str">
        <f>IF(助成金制度申請書!$I28&lt;&gt;"",助成金制度申請書!$I28,"")</f>
        <v/>
      </c>
      <c r="D3" s="18" t="str">
        <f>IF(助成金制度申請書!$M28&lt;&gt;"",助成金制度申請書!$M28,"")</f>
        <v/>
      </c>
      <c r="E3" s="18" t="str">
        <f>IF(助成金制度申請書!$O28&lt;&gt;"",助成金制度申請書!$O28,"")</f>
        <v/>
      </c>
      <c r="F3" s="18" t="str">
        <f>IF(助成金制度申請書!$U28&lt;&gt;"",助成金制度申請書!$U28&amp;助成金制度申請書!$W28&amp;助成金制度申請書!$X28&amp;助成金制度申請書!$Z28&amp;助成金制度申請書!$AA28,"")</f>
        <v/>
      </c>
      <c r="G3" s="18" t="str">
        <f>IF(助成金制度申請書!$AC28&lt;&gt;"",助成金制度申請書!$AC28,"")</f>
        <v/>
      </c>
      <c r="H3" s="85" t="str">
        <f ca="1">IF(助成金制度申請書!$I28&lt;&gt;"",TODAY(),"")</f>
        <v/>
      </c>
    </row>
    <row r="4" spans="1:8" x14ac:dyDescent="0.4">
      <c r="A4" s="18" t="str">
        <f>IF(助成金制度申請書!$I29&lt;&gt;"",管理データ_担当者_!$A$2,"")</f>
        <v/>
      </c>
      <c r="B4" s="18" t="str">
        <f>IF(助成金制度申請書!$I29&lt;&gt;"",助成金制度申請書!$E29,"")</f>
        <v/>
      </c>
      <c r="C4" s="18" t="str">
        <f>IF(助成金制度申請書!$I29&lt;&gt;"",助成金制度申請書!$I29,"")</f>
        <v/>
      </c>
      <c r="D4" s="18" t="str">
        <f>IF(助成金制度申請書!$M29&lt;&gt;"",助成金制度申請書!$M29,"")</f>
        <v/>
      </c>
      <c r="E4" s="18" t="str">
        <f>IF(助成金制度申請書!$O29&lt;&gt;"",助成金制度申請書!$O29,"")</f>
        <v/>
      </c>
      <c r="F4" s="18" t="str">
        <f>IF(助成金制度申請書!$U29&lt;&gt;"",助成金制度申請書!$U29&amp;助成金制度申請書!$W29&amp;助成金制度申請書!$X29&amp;助成金制度申請書!$Z29&amp;助成金制度申請書!$AA29,"")</f>
        <v/>
      </c>
      <c r="G4" s="18" t="str">
        <f>IF(助成金制度申請書!$AC29&lt;&gt;"",助成金制度申請書!$AC29,"")</f>
        <v/>
      </c>
      <c r="H4" s="85" t="str">
        <f ca="1">IF(助成金制度申請書!$I29&lt;&gt;"",TODAY(),"")</f>
        <v/>
      </c>
    </row>
    <row r="5" spans="1:8" x14ac:dyDescent="0.4">
      <c r="A5" s="18" t="str">
        <f>IF(助成金制度申請書!$I30&lt;&gt;"",管理データ_担当者_!$A$2,"")</f>
        <v/>
      </c>
      <c r="B5" s="18" t="str">
        <f>IF(助成金制度申請書!$I30&lt;&gt;"",助成金制度申請書!$E30,"")</f>
        <v/>
      </c>
      <c r="C5" s="18" t="str">
        <f>IF(助成金制度申請書!$I30&lt;&gt;"",助成金制度申請書!$I30,"")</f>
        <v/>
      </c>
      <c r="D5" s="18" t="str">
        <f>IF(助成金制度申請書!$M30&lt;&gt;"",助成金制度申請書!$M30,"")</f>
        <v/>
      </c>
      <c r="E5" s="18" t="str">
        <f>IF(助成金制度申請書!$O30&lt;&gt;"",助成金制度申請書!$O30,"")</f>
        <v/>
      </c>
      <c r="F5" s="18" t="str">
        <f>IF(助成金制度申請書!$U30&lt;&gt;"",助成金制度申請書!$U30&amp;助成金制度申請書!$W30&amp;助成金制度申請書!$X30&amp;助成金制度申請書!$Z30&amp;助成金制度申請書!$AA30,"")</f>
        <v/>
      </c>
      <c r="G5" s="18" t="str">
        <f>IF(助成金制度申請書!$AC30&lt;&gt;"",助成金制度申請書!$AC30,"")</f>
        <v/>
      </c>
      <c r="H5" s="85" t="str">
        <f ca="1">IF(助成金制度申請書!$I30&lt;&gt;"",TODAY(),"")</f>
        <v/>
      </c>
    </row>
    <row r="6" spans="1:8" x14ac:dyDescent="0.4">
      <c r="A6" s="18" t="str">
        <f>IF(助成金制度申請書!$I31&lt;&gt;"",管理データ_担当者_!$A$2,"")</f>
        <v/>
      </c>
      <c r="B6" s="18" t="str">
        <f>IF(助成金制度申請書!$I31&lt;&gt;"",助成金制度申請書!$E31,"")</f>
        <v/>
      </c>
      <c r="C6" s="18" t="str">
        <f>IF(助成金制度申請書!$I31&lt;&gt;"",助成金制度申請書!$I31,"")</f>
        <v/>
      </c>
      <c r="D6" s="18" t="str">
        <f>IF(助成金制度申請書!$M31&lt;&gt;"",助成金制度申請書!$M31,"")</f>
        <v/>
      </c>
      <c r="E6" s="18" t="str">
        <f>IF(助成金制度申請書!$O31&lt;&gt;"",助成金制度申請書!$O31,"")</f>
        <v/>
      </c>
      <c r="F6" s="18" t="str">
        <f>IF(助成金制度申請書!$U31&lt;&gt;"",助成金制度申請書!$U31&amp;助成金制度申請書!$W31&amp;助成金制度申請書!$X31&amp;助成金制度申請書!$Z31&amp;助成金制度申請書!$AA31,"")</f>
        <v/>
      </c>
      <c r="G6" s="18" t="str">
        <f>IF(助成金制度申請書!$AC31&lt;&gt;"",助成金制度申請書!$AC31,"")</f>
        <v/>
      </c>
      <c r="H6" s="85" t="str">
        <f ca="1">IF(助成金制度申請書!$I31&lt;&gt;"",TODAY(),"")</f>
        <v/>
      </c>
    </row>
    <row r="7" spans="1:8" x14ac:dyDescent="0.4">
      <c r="A7" s="18" t="str">
        <f>IF(助成金制度申請書!$I32&lt;&gt;"",管理データ_担当者_!$A$2,"")</f>
        <v/>
      </c>
      <c r="B7" s="18" t="str">
        <f>IF(助成金制度申請書!$I32&lt;&gt;"",助成金制度申請書!$E32,"")</f>
        <v/>
      </c>
      <c r="C7" s="18" t="str">
        <f>IF(助成金制度申請書!$I32&lt;&gt;"",助成金制度申請書!$I32,"")</f>
        <v/>
      </c>
      <c r="D7" s="18" t="str">
        <f>IF(助成金制度申請書!$M32&lt;&gt;"",助成金制度申請書!$M32,"")</f>
        <v/>
      </c>
      <c r="E7" s="18" t="str">
        <f>IF(助成金制度申請書!$O32&lt;&gt;"",助成金制度申請書!$O32,"")</f>
        <v/>
      </c>
      <c r="F7" s="18" t="str">
        <f>IF(助成金制度申請書!$U32&lt;&gt;"",助成金制度申請書!$U32&amp;助成金制度申請書!$W32&amp;助成金制度申請書!$X32&amp;助成金制度申請書!$Z32&amp;助成金制度申請書!$AA32,"")</f>
        <v/>
      </c>
      <c r="G7" s="18" t="str">
        <f>IF(助成金制度申請書!$AC32&lt;&gt;"",助成金制度申請書!$AC32,"")</f>
        <v/>
      </c>
      <c r="H7" s="85" t="str">
        <f ca="1">IF(助成金制度申請書!$I32&lt;&gt;"",TODAY(),"")</f>
        <v/>
      </c>
    </row>
    <row r="8" spans="1:8" x14ac:dyDescent="0.4">
      <c r="A8" s="18" t="str">
        <f>IF(助成金制度申請書!$I33&lt;&gt;"",管理データ_担当者_!$A$2,"")</f>
        <v/>
      </c>
      <c r="B8" s="18" t="str">
        <f>IF(助成金制度申請書!$I33&lt;&gt;"",助成金制度申請書!$E33,"")</f>
        <v/>
      </c>
      <c r="C8" s="18" t="str">
        <f>IF(助成金制度申請書!$I33&lt;&gt;"",助成金制度申請書!$I33,"")</f>
        <v/>
      </c>
      <c r="D8" s="18" t="str">
        <f>IF(助成金制度申請書!$M33&lt;&gt;"",助成金制度申請書!$M33,"")</f>
        <v/>
      </c>
      <c r="E8" s="18" t="str">
        <f>IF(助成金制度申請書!$O33&lt;&gt;"",助成金制度申請書!$O33,"")</f>
        <v/>
      </c>
      <c r="F8" s="18" t="str">
        <f>IF(助成金制度申請書!$U33&lt;&gt;"",助成金制度申請書!$U33&amp;助成金制度申請書!$W33&amp;助成金制度申請書!$X33&amp;助成金制度申請書!$Z33&amp;助成金制度申請書!$AA33,"")</f>
        <v/>
      </c>
      <c r="G8" s="18" t="str">
        <f>IF(助成金制度申請書!$AC33&lt;&gt;"",助成金制度申請書!$AC33,"")</f>
        <v/>
      </c>
      <c r="H8" s="85" t="str">
        <f ca="1">IF(助成金制度申請書!$I33&lt;&gt;"",TODAY(),"")</f>
        <v/>
      </c>
    </row>
    <row r="9" spans="1:8" x14ac:dyDescent="0.4">
      <c r="A9" s="18" t="str">
        <f>IF(助成金制度申請書!$I34&lt;&gt;"",管理データ_担当者_!$A$2,"")</f>
        <v/>
      </c>
      <c r="B9" s="18" t="str">
        <f>IF(助成金制度申請書!$I34&lt;&gt;"",助成金制度申請書!$E34,"")</f>
        <v/>
      </c>
      <c r="C9" s="18" t="str">
        <f>IF(助成金制度申請書!$I34&lt;&gt;"",助成金制度申請書!$I34,"")</f>
        <v/>
      </c>
      <c r="D9" s="18" t="str">
        <f>IF(助成金制度申請書!$M34&lt;&gt;"",助成金制度申請書!$M34,"")</f>
        <v/>
      </c>
      <c r="E9" s="18" t="str">
        <f>IF(助成金制度申請書!$O34&lt;&gt;"",助成金制度申請書!$O34,"")</f>
        <v/>
      </c>
      <c r="F9" s="18" t="str">
        <f>IF(助成金制度申請書!$U34&lt;&gt;"",助成金制度申請書!$U34&amp;助成金制度申請書!$W34&amp;助成金制度申請書!$X34&amp;助成金制度申請書!$Z34&amp;助成金制度申請書!$AA34,"")</f>
        <v/>
      </c>
      <c r="G9" s="18" t="str">
        <f>IF(助成金制度申請書!$AC34&lt;&gt;"",助成金制度申請書!$AC34,"")</f>
        <v/>
      </c>
      <c r="H9" s="85" t="str">
        <f ca="1">IF(助成金制度申請書!$I34&lt;&gt;"",TODAY(),"")</f>
        <v/>
      </c>
    </row>
    <row r="10" spans="1:8" x14ac:dyDescent="0.4">
      <c r="A10" s="18" t="str">
        <f>IF(助成金制度申請書!$I35&lt;&gt;"",管理データ_担当者_!$A$2,"")</f>
        <v/>
      </c>
      <c r="B10" s="18" t="str">
        <f>IF(助成金制度申請書!$I35&lt;&gt;"",助成金制度申請書!$E35,"")</f>
        <v/>
      </c>
      <c r="C10" s="18" t="str">
        <f>IF(助成金制度申請書!$I35&lt;&gt;"",助成金制度申請書!$I35,"")</f>
        <v/>
      </c>
      <c r="D10" s="18" t="str">
        <f>IF(助成金制度申請書!$M35&lt;&gt;"",助成金制度申請書!$M35,"")</f>
        <v/>
      </c>
      <c r="E10" s="18" t="str">
        <f>IF(助成金制度申請書!$O35&lt;&gt;"",助成金制度申請書!$O35,"")</f>
        <v/>
      </c>
      <c r="F10" s="18" t="str">
        <f>IF(助成金制度申請書!$U35&lt;&gt;"",助成金制度申請書!$U35&amp;助成金制度申請書!$W35&amp;助成金制度申請書!$X35&amp;助成金制度申請書!$Z35&amp;助成金制度申請書!$AA35,"")</f>
        <v/>
      </c>
      <c r="G10" s="18" t="str">
        <f>IF(助成金制度申請書!$AC35&lt;&gt;"",助成金制度申請書!$AC35,"")</f>
        <v/>
      </c>
      <c r="H10" s="85" t="str">
        <f ca="1">IF(助成金制度申請書!$I35&lt;&gt;"",TODAY(),"")</f>
        <v/>
      </c>
    </row>
    <row r="11" spans="1:8" x14ac:dyDescent="0.4">
      <c r="A11" s="18" t="str">
        <f>IF(助成金制度申請書!$I36&lt;&gt;"",管理データ_担当者_!$A$2,"")</f>
        <v/>
      </c>
      <c r="B11" s="18" t="str">
        <f>IF(助成金制度申請書!$I36&lt;&gt;"",助成金制度申請書!$E36,"")</f>
        <v/>
      </c>
      <c r="C11" s="18" t="str">
        <f>IF(助成金制度申請書!$I36&lt;&gt;"",助成金制度申請書!$I36,"")</f>
        <v/>
      </c>
      <c r="D11" s="18" t="str">
        <f>IF(助成金制度申請書!$M36&lt;&gt;"",助成金制度申請書!$M36,"")</f>
        <v/>
      </c>
      <c r="E11" s="18" t="str">
        <f>IF(助成金制度申請書!$O36&lt;&gt;"",助成金制度申請書!$O36,"")</f>
        <v/>
      </c>
      <c r="F11" s="18" t="str">
        <f>IF(助成金制度申請書!$U36&lt;&gt;"",助成金制度申請書!$U36&amp;助成金制度申請書!$W36&amp;助成金制度申請書!$X36&amp;助成金制度申請書!$Z36&amp;助成金制度申請書!$AA36,"")</f>
        <v/>
      </c>
      <c r="G11" s="18" t="str">
        <f>IF(助成金制度申請書!$AC36&lt;&gt;"",助成金制度申請書!$AC36,"")</f>
        <v/>
      </c>
      <c r="H11" s="85" t="str">
        <f ca="1">IF(助成金制度申請書!$I36&lt;&gt;"",TODAY(),"")</f>
        <v/>
      </c>
    </row>
    <row r="12" spans="1:8" x14ac:dyDescent="0.4">
      <c r="A12" s="18" t="str">
        <f>IF(助成金制度申請書!$I37&lt;&gt;"",管理データ_担当者_!$A$2,"")</f>
        <v/>
      </c>
      <c r="B12" s="18" t="str">
        <f>IF(助成金制度申請書!$I37&lt;&gt;"",助成金制度申請書!$E37,"")</f>
        <v/>
      </c>
      <c r="C12" s="18" t="str">
        <f>IF(助成金制度申請書!$I37&lt;&gt;"",助成金制度申請書!$I37,"")</f>
        <v/>
      </c>
      <c r="D12" s="18" t="str">
        <f>IF(助成金制度申請書!$M37&lt;&gt;"",助成金制度申請書!$M37,"")</f>
        <v/>
      </c>
      <c r="E12" s="18" t="str">
        <f>IF(助成金制度申請書!$O37&lt;&gt;"",助成金制度申請書!$O37,"")</f>
        <v/>
      </c>
      <c r="F12" s="18" t="str">
        <f>IF(助成金制度申請書!$U37&lt;&gt;"",助成金制度申請書!$U37&amp;助成金制度申請書!$W37&amp;助成金制度申請書!$X37&amp;助成金制度申請書!$Z37&amp;助成金制度申請書!$AA37,"")</f>
        <v/>
      </c>
      <c r="G12" s="18" t="str">
        <f>IF(助成金制度申請書!$AC37&lt;&gt;"",助成金制度申請書!$AC37,"")</f>
        <v/>
      </c>
      <c r="H12" s="85" t="str">
        <f ca="1">IF(助成金制度申請書!$I37&lt;&gt;"",TODAY(),"")</f>
        <v/>
      </c>
    </row>
    <row r="13" spans="1:8" x14ac:dyDescent="0.4">
      <c r="A13" s="18" t="str">
        <f>IF(助成金制度申請書!$I38&lt;&gt;"",管理データ_担当者_!$A$2,"")</f>
        <v/>
      </c>
      <c r="B13" s="18" t="str">
        <f>IF(助成金制度申請書!$I38&lt;&gt;"",助成金制度申請書!$E38,"")</f>
        <v/>
      </c>
      <c r="C13" s="18" t="str">
        <f>IF(助成金制度申請書!$I38&lt;&gt;"",助成金制度申請書!$I38,"")</f>
        <v/>
      </c>
      <c r="D13" s="18" t="str">
        <f>IF(助成金制度申請書!$M38&lt;&gt;"",助成金制度申請書!$M38,"")</f>
        <v/>
      </c>
      <c r="E13" s="18" t="str">
        <f>IF(助成金制度申請書!$O38&lt;&gt;"",助成金制度申請書!$O38,"")</f>
        <v/>
      </c>
      <c r="F13" s="18" t="str">
        <f>IF(助成金制度申請書!$U38&lt;&gt;"",助成金制度申請書!$U38&amp;助成金制度申請書!$W38&amp;助成金制度申請書!$X38&amp;助成金制度申請書!$Z38&amp;助成金制度申請書!$AA38,"")</f>
        <v/>
      </c>
      <c r="G13" s="18" t="str">
        <f>IF(助成金制度申請書!$AC38&lt;&gt;"",助成金制度申請書!$AC38,"")</f>
        <v/>
      </c>
      <c r="H13" s="85" t="str">
        <f ca="1">IF(助成金制度申請書!$I38&lt;&gt;"",TODAY(),"")</f>
        <v/>
      </c>
    </row>
    <row r="14" spans="1:8" x14ac:dyDescent="0.4">
      <c r="A14" s="18" t="str">
        <f>IF(助成金制度申請書!$I39&lt;&gt;"",管理データ_担当者_!$A$2,"")</f>
        <v/>
      </c>
      <c r="B14" s="18" t="str">
        <f>IF(助成金制度申請書!$I39&lt;&gt;"",助成金制度申請書!$E39,"")</f>
        <v/>
      </c>
      <c r="C14" s="18" t="str">
        <f>IF(助成金制度申請書!$I39&lt;&gt;"",助成金制度申請書!$I39,"")</f>
        <v/>
      </c>
      <c r="D14" s="18" t="str">
        <f>IF(助成金制度申請書!$M39&lt;&gt;"",助成金制度申請書!$M39,"")</f>
        <v/>
      </c>
      <c r="E14" s="18" t="str">
        <f>IF(助成金制度申請書!$O39&lt;&gt;"",助成金制度申請書!$O39,"")</f>
        <v/>
      </c>
      <c r="F14" s="18" t="str">
        <f>IF(助成金制度申請書!$U39&lt;&gt;"",助成金制度申請書!$U39&amp;助成金制度申請書!$W39&amp;助成金制度申請書!$X39&amp;助成金制度申請書!$Z39&amp;助成金制度申請書!$AA39,"")</f>
        <v/>
      </c>
      <c r="G14" s="18" t="str">
        <f>IF(助成金制度申請書!$AC39&lt;&gt;"",助成金制度申請書!$AC39,"")</f>
        <v/>
      </c>
      <c r="H14" s="85" t="str">
        <f ca="1">IF(助成金制度申請書!$I39&lt;&gt;"",TODAY(),"")</f>
        <v/>
      </c>
    </row>
    <row r="15" spans="1:8" x14ac:dyDescent="0.4">
      <c r="A15" s="18" t="str">
        <f>IF(助成金制度申請書!$I40&lt;&gt;"",管理データ_担当者_!$A$2,"")</f>
        <v/>
      </c>
      <c r="B15" s="18" t="str">
        <f>IF(助成金制度申請書!$I40&lt;&gt;"",助成金制度申請書!$E40,"")</f>
        <v/>
      </c>
      <c r="C15" s="18" t="str">
        <f>IF(助成金制度申請書!$I40&lt;&gt;"",助成金制度申請書!$I40,"")</f>
        <v/>
      </c>
      <c r="D15" s="18" t="str">
        <f>IF(助成金制度申請書!$M40&lt;&gt;"",助成金制度申請書!$M40,"")</f>
        <v/>
      </c>
      <c r="E15" s="18" t="str">
        <f>IF(助成金制度申請書!$O40&lt;&gt;"",助成金制度申請書!$O40,"")</f>
        <v/>
      </c>
      <c r="F15" s="18" t="str">
        <f>IF(助成金制度申請書!$U40&lt;&gt;"",助成金制度申請書!$U40&amp;助成金制度申請書!$W40&amp;助成金制度申請書!$X40&amp;助成金制度申請書!$Z40&amp;助成金制度申請書!$AA40,"")</f>
        <v/>
      </c>
      <c r="G15" s="18" t="str">
        <f>IF(助成金制度申請書!$AC40&lt;&gt;"",助成金制度申請書!$AC40,"")</f>
        <v/>
      </c>
      <c r="H15" s="85" t="str">
        <f ca="1">IF(助成金制度申請書!$I40&lt;&gt;"",TODAY(),"")</f>
        <v/>
      </c>
    </row>
    <row r="16" spans="1:8" x14ac:dyDescent="0.4">
      <c r="A16" s="18" t="str">
        <f>IF(助成金制度申請書!$I41&lt;&gt;"",管理データ_担当者_!$A$2,"")</f>
        <v/>
      </c>
      <c r="B16" s="18" t="str">
        <f>IF(助成金制度申請書!$I41&lt;&gt;"",助成金制度申請書!$E41,"")</f>
        <v/>
      </c>
      <c r="C16" s="18" t="str">
        <f>IF(助成金制度申請書!$I41&lt;&gt;"",助成金制度申請書!$I41,"")</f>
        <v/>
      </c>
      <c r="D16" s="18" t="str">
        <f>IF(助成金制度申請書!$M41&lt;&gt;"",助成金制度申請書!$M41,"")</f>
        <v/>
      </c>
      <c r="E16" s="18" t="str">
        <f>IF(助成金制度申請書!$O41&lt;&gt;"",助成金制度申請書!$O41,"")</f>
        <v/>
      </c>
      <c r="F16" s="18" t="str">
        <f>IF(助成金制度申請書!$U41&lt;&gt;"",助成金制度申請書!$U41&amp;助成金制度申請書!$W41&amp;助成金制度申請書!$X41&amp;助成金制度申請書!$Z41&amp;助成金制度申請書!$AA41,"")</f>
        <v/>
      </c>
      <c r="G16" s="18" t="str">
        <f>IF(助成金制度申請書!$AC41&lt;&gt;"",助成金制度申請書!$AC41,"")</f>
        <v/>
      </c>
      <c r="H16" s="85" t="str">
        <f ca="1">IF(助成金制度申請書!$I41&lt;&gt;"",TODAY(),"")</f>
        <v/>
      </c>
    </row>
    <row r="17" spans="1:8" x14ac:dyDescent="0.4">
      <c r="A17" s="18" t="str">
        <f>IF(助成金制度申請書!$I42&lt;&gt;"",管理データ_担当者_!$A$2,"")</f>
        <v/>
      </c>
      <c r="B17" s="18" t="str">
        <f>IF(助成金制度申請書!$I42&lt;&gt;"",助成金制度申請書!$E42,"")</f>
        <v/>
      </c>
      <c r="C17" s="18" t="str">
        <f>IF(助成金制度申請書!$I42&lt;&gt;"",助成金制度申請書!$I42,"")</f>
        <v/>
      </c>
      <c r="D17" s="18" t="str">
        <f>IF(助成金制度申請書!$M42&lt;&gt;"",助成金制度申請書!$M42,"")</f>
        <v/>
      </c>
      <c r="E17" s="18" t="str">
        <f>IF(助成金制度申請書!$O42&lt;&gt;"",助成金制度申請書!$O42,"")</f>
        <v/>
      </c>
      <c r="F17" s="18" t="str">
        <f>IF(助成金制度申請書!$U42&lt;&gt;"",助成金制度申請書!$U42&amp;助成金制度申請書!$W42&amp;助成金制度申請書!$X42&amp;助成金制度申請書!$Z42&amp;助成金制度申請書!$AA42,"")</f>
        <v/>
      </c>
      <c r="G17" s="18" t="str">
        <f>IF(助成金制度申請書!$AC42&lt;&gt;"",助成金制度申請書!$AC42,"")</f>
        <v/>
      </c>
      <c r="H17" s="85" t="str">
        <f ca="1">IF(助成金制度申請書!$I42&lt;&gt;"",TODAY(),"")</f>
        <v/>
      </c>
    </row>
  </sheetData>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C51D-67C5-47D7-8DF6-DF1F1D9CD179}">
  <dimension ref="A1:P5"/>
  <sheetViews>
    <sheetView workbookViewId="0">
      <selection activeCell="A2" sqref="A2"/>
    </sheetView>
  </sheetViews>
  <sheetFormatPr defaultRowHeight="18.75" x14ac:dyDescent="0.4"/>
  <cols>
    <col min="2" max="2" width="27.5" bestFit="1" customWidth="1"/>
    <col min="3" max="3" width="21.875" bestFit="1" customWidth="1"/>
    <col min="4" max="14" width="11.5" style="63" customWidth="1"/>
    <col min="15" max="15" width="17.625" style="63" customWidth="1"/>
    <col min="16" max="16" width="43.875" style="63" customWidth="1"/>
  </cols>
  <sheetData>
    <row r="1" spans="1:16" ht="75" x14ac:dyDescent="0.4">
      <c r="A1" s="18" t="s">
        <v>175</v>
      </c>
      <c r="B1" s="18" t="s">
        <v>136</v>
      </c>
      <c r="C1" s="18" t="s">
        <v>140</v>
      </c>
      <c r="D1" s="63" t="s">
        <v>158</v>
      </c>
      <c r="E1" s="63" t="s">
        <v>159</v>
      </c>
      <c r="F1" s="63" t="s">
        <v>160</v>
      </c>
      <c r="G1" s="63" t="s">
        <v>161</v>
      </c>
      <c r="H1" s="63" t="s">
        <v>162</v>
      </c>
      <c r="I1" s="63" t="s">
        <v>163</v>
      </c>
      <c r="J1" s="63" t="s">
        <v>164</v>
      </c>
      <c r="K1" s="63" t="s">
        <v>165</v>
      </c>
      <c r="L1" s="63" t="s">
        <v>166</v>
      </c>
      <c r="M1" s="63" t="s">
        <v>167</v>
      </c>
      <c r="N1" s="63" t="s">
        <v>168</v>
      </c>
      <c r="O1" s="63" t="s">
        <v>169</v>
      </c>
      <c r="P1" s="63" t="s">
        <v>170</v>
      </c>
    </row>
    <row r="2" spans="1:16" s="68" customFormat="1" ht="75" x14ac:dyDescent="0.4">
      <c r="A2">
        <f>'データ(基本)'!$A$2</f>
        <v>0</v>
      </c>
      <c r="B2" s="66" t="str">
        <f>IF(助成金制度申請書!$J$6&lt;&gt;"",助成金制度申請書!$J$6,"")</f>
        <v/>
      </c>
      <c r="C2" s="66" t="str">
        <f>IF(助成金制度申請書!$M$7&lt;&gt;"",助成金制度申請書!$M$7,"")</f>
        <v/>
      </c>
      <c r="D2" s="67" t="b">
        <f>IFERROR(助成金制度申請書!$H$44="☑","")</f>
        <v>0</v>
      </c>
      <c r="E2" s="67" t="b">
        <f>IFERROR(助成金制度申請書!$U$44="☑","")</f>
        <v>0</v>
      </c>
      <c r="F2" s="67" t="b">
        <f>IFERROR(助成金制度申請書!$H$45="☑","")</f>
        <v>0</v>
      </c>
      <c r="G2" s="67" t="str">
        <f>IF(F2=TRUE,助成金制度申請書!$P$45,"")</f>
        <v/>
      </c>
      <c r="H2" s="67" t="b">
        <f>IFERROR(助成金制度申請書!$V$45="☑","")</f>
        <v>0</v>
      </c>
      <c r="I2" s="67" t="str">
        <f>IF(H2=TRUE,助成金制度申請書!$AE$45,"")</f>
        <v/>
      </c>
      <c r="J2" s="67" t="b">
        <f>IFERROR(助成金制度申請書!$H$46="☑","")</f>
        <v>0</v>
      </c>
      <c r="K2" s="67" t="str">
        <f>IF(J2=TRUE,助成金制度申請書!$T$46,"")</f>
        <v/>
      </c>
      <c r="L2" s="67" t="b">
        <f>IFERROR(助成金制度申請書!$H$47="☑","")</f>
        <v>0</v>
      </c>
      <c r="M2" s="67" t="str">
        <f>IF(L2=TRUE,助成金制度申請書!$P$47,"")</f>
        <v/>
      </c>
      <c r="N2" s="67" t="b">
        <f>IFERROR(助成金制度申請書!$X$47="☑","")</f>
        <v>0</v>
      </c>
      <c r="O2" s="67" t="str">
        <f>IF(N2=TRUE,助成金制度申請書!$AB$47,"")</f>
        <v/>
      </c>
      <c r="P2" s="67" t="str">
        <f>IF(助成金制度申請書!$G$48&lt;&gt;"",助成金制度申請書!$G$48,"")</f>
        <v/>
      </c>
    </row>
    <row r="3" spans="1:16" x14ac:dyDescent="0.4">
      <c r="D3" s="64"/>
    </row>
    <row r="5" spans="1:16" x14ac:dyDescent="0.4">
      <c r="E5" s="67"/>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BFE53-D6EE-41CD-8221-23750AC71810}">
  <dimension ref="A1:AT2"/>
  <sheetViews>
    <sheetView workbookViewId="0">
      <selection activeCell="A2" sqref="A2"/>
    </sheetView>
  </sheetViews>
  <sheetFormatPr defaultRowHeight="18.75" x14ac:dyDescent="0.4"/>
  <cols>
    <col min="1" max="1" width="9" style="18"/>
    <col min="2" max="2" width="27.5" style="18" bestFit="1" customWidth="1"/>
    <col min="3" max="3" width="21.875" style="18" bestFit="1" customWidth="1"/>
    <col min="4" max="6" width="13.125" bestFit="1" customWidth="1"/>
    <col min="7" max="7" width="18.375" bestFit="1" customWidth="1"/>
    <col min="8" max="8" width="26.625" bestFit="1" customWidth="1"/>
    <col min="9" max="9" width="21.5" bestFit="1" customWidth="1"/>
    <col min="10" max="13" width="23.625" bestFit="1" customWidth="1"/>
    <col min="14" max="14" width="36.125" bestFit="1" customWidth="1"/>
    <col min="15" max="15" width="26.75" bestFit="1" customWidth="1"/>
    <col min="16" max="19" width="25.75" bestFit="1" customWidth="1"/>
    <col min="20" max="20" width="39.25" bestFit="1" customWidth="1"/>
    <col min="21" max="21" width="21.5" bestFit="1" customWidth="1"/>
    <col min="22" max="22" width="21.5" customWidth="1"/>
    <col min="23" max="23" width="32" bestFit="1" customWidth="1"/>
    <col min="24" max="24" width="32" customWidth="1"/>
    <col min="25" max="25" width="31.625" bestFit="1" customWidth="1"/>
    <col min="26" max="26" width="31.625" customWidth="1"/>
    <col min="27" max="27" width="30.75" bestFit="1" customWidth="1"/>
    <col min="28" max="28" width="30.75" customWidth="1"/>
    <col min="29" max="29" width="32.875" bestFit="1" customWidth="1"/>
    <col min="30" max="30" width="32.875" customWidth="1"/>
    <col min="31" max="31" width="39" bestFit="1" customWidth="1"/>
    <col min="32" max="32" width="43.375" bestFit="1" customWidth="1"/>
    <col min="33" max="33" width="39" bestFit="1" customWidth="1"/>
    <col min="34" max="34" width="26.75" bestFit="1" customWidth="1"/>
    <col min="35" max="35" width="28.875" bestFit="1" customWidth="1"/>
    <col min="36" max="37" width="30.875" bestFit="1" customWidth="1"/>
    <col min="38" max="38" width="38.875" bestFit="1" customWidth="1"/>
    <col min="39" max="39" width="30.875" bestFit="1" customWidth="1"/>
    <col min="40" max="40" width="30.875" customWidth="1"/>
    <col min="41" max="41" width="37.875" bestFit="1" customWidth="1"/>
    <col min="42" max="42" width="64.75" bestFit="1" customWidth="1"/>
    <col min="43" max="43" width="64.75" customWidth="1"/>
    <col min="44" max="44" width="64.625" bestFit="1" customWidth="1"/>
    <col min="45" max="45" width="34" bestFit="1" customWidth="1"/>
    <col min="46" max="46" width="47.375" bestFit="1" customWidth="1"/>
  </cols>
  <sheetData>
    <row r="1" spans="1:46" x14ac:dyDescent="0.4">
      <c r="A1" s="18" t="s">
        <v>175</v>
      </c>
      <c r="B1" s="18" t="s">
        <v>136</v>
      </c>
      <c r="C1" s="18" t="s">
        <v>140</v>
      </c>
      <c r="D1" t="s">
        <v>176</v>
      </c>
      <c r="E1" t="s">
        <v>177</v>
      </c>
      <c r="F1" t="s">
        <v>178</v>
      </c>
      <c r="G1" t="s">
        <v>179</v>
      </c>
      <c r="H1" t="s">
        <v>180</v>
      </c>
      <c r="I1" t="s">
        <v>181</v>
      </c>
      <c r="J1" t="s">
        <v>182</v>
      </c>
      <c r="K1" t="s">
        <v>183</v>
      </c>
      <c r="L1" t="s">
        <v>184</v>
      </c>
      <c r="M1" t="s">
        <v>185</v>
      </c>
      <c r="N1" t="s">
        <v>186</v>
      </c>
      <c r="O1" t="s">
        <v>187</v>
      </c>
      <c r="P1" t="s">
        <v>188</v>
      </c>
      <c r="Q1" t="s">
        <v>189</v>
      </c>
      <c r="R1" t="s">
        <v>190</v>
      </c>
      <c r="S1" t="s">
        <v>191</v>
      </c>
      <c r="T1" t="s">
        <v>192</v>
      </c>
      <c r="U1" t="s">
        <v>193</v>
      </c>
      <c r="V1" t="s">
        <v>214</v>
      </c>
      <c r="W1" t="s">
        <v>194</v>
      </c>
      <c r="X1" t="s">
        <v>215</v>
      </c>
      <c r="Y1" t="s">
        <v>195</v>
      </c>
      <c r="Z1" t="s">
        <v>216</v>
      </c>
      <c r="AA1" t="s">
        <v>196</v>
      </c>
      <c r="AB1" t="s">
        <v>217</v>
      </c>
      <c r="AC1" t="s">
        <v>197</v>
      </c>
      <c r="AD1" t="s">
        <v>218</v>
      </c>
      <c r="AE1" t="s">
        <v>198</v>
      </c>
      <c r="AF1" t="s">
        <v>199</v>
      </c>
      <c r="AG1" t="s">
        <v>200</v>
      </c>
      <c r="AH1" t="s">
        <v>201</v>
      </c>
      <c r="AI1" t="s">
        <v>202</v>
      </c>
      <c r="AJ1" t="s">
        <v>203</v>
      </c>
      <c r="AK1" t="s">
        <v>204</v>
      </c>
      <c r="AL1" t="s">
        <v>205</v>
      </c>
      <c r="AM1" t="s">
        <v>206</v>
      </c>
      <c r="AN1" s="76" t="s">
        <v>219</v>
      </c>
      <c r="AO1" t="s">
        <v>207</v>
      </c>
      <c r="AP1" t="s">
        <v>208</v>
      </c>
      <c r="AQ1" t="s">
        <v>220</v>
      </c>
      <c r="AR1" t="s">
        <v>212</v>
      </c>
      <c r="AS1" t="s">
        <v>211</v>
      </c>
      <c r="AT1" t="s">
        <v>213</v>
      </c>
    </row>
    <row r="2" spans="1:46" x14ac:dyDescent="0.4">
      <c r="A2">
        <f>'データ(基本)'!$A$2</f>
        <v>0</v>
      </c>
      <c r="B2" s="18" t="str">
        <f>IF(助成金制度申請書!$J$6&lt;&gt;"",助成金制度申請書!$J$6,"")</f>
        <v/>
      </c>
      <c r="C2" s="18" t="str">
        <f>IF(助成金制度申請書!$M$7&lt;&gt;"",助成金制度申請書!$M$7,"")</f>
        <v/>
      </c>
      <c r="D2" s="67" t="b">
        <f>IFERROR(助成金制度申請書!$A$52="☑","")</f>
        <v>0</v>
      </c>
      <c r="E2" s="67" t="b">
        <f>IFERROR(助成金制度申請書!$A$53="☑","")</f>
        <v>0</v>
      </c>
      <c r="F2" s="67" t="b">
        <f>IFERROR(助成金制度申請書!$A$54="☑","")</f>
        <v>0</v>
      </c>
      <c r="G2" s="67" t="b">
        <f>IFERROR(助成金制度申請書!$A$55="☑","")</f>
        <v>0</v>
      </c>
      <c r="H2" s="67" t="str">
        <f>IF(G2=TRUE,助成金制度申請書!$F$55,"")</f>
        <v/>
      </c>
      <c r="I2" s="75" t="str">
        <f>IF(助成金制度申請書!$B$58&lt;&gt;"",助成金制度申請書!$B$58,"")</f>
        <v/>
      </c>
      <c r="J2" s="67" t="b">
        <f>IFERROR(助成金制度申請書!$B$60="☑","")</f>
        <v>0</v>
      </c>
      <c r="K2" s="67" t="b">
        <f>IFERROR(助成金制度申請書!$M$60="☑","")</f>
        <v>0</v>
      </c>
      <c r="L2" s="67" t="b">
        <f>IFERROR(助成金制度申請書!$Y$60="☑","")</f>
        <v>0</v>
      </c>
      <c r="M2" s="67" t="b">
        <f>IFERROR(助成金制度申請書!$B$61="☑","")</f>
        <v>0</v>
      </c>
      <c r="N2" s="67" t="str">
        <f>IF(M2=TRUE,助成金制度申請書!$N$61,"")</f>
        <v/>
      </c>
      <c r="O2" s="75">
        <f>助成金制度申請書!$A$63</f>
        <v>0</v>
      </c>
      <c r="P2" s="75">
        <f>助成金制度申請書!$F$63</f>
        <v>0</v>
      </c>
      <c r="Q2" s="75">
        <f>助成金制度申請書!$J$63</f>
        <v>0</v>
      </c>
      <c r="R2" s="75">
        <f>助成金制度申請書!$N$63</f>
        <v>0</v>
      </c>
      <c r="S2" s="75">
        <f>助成金制度申請書!$R$63</f>
        <v>0</v>
      </c>
      <c r="T2" s="75">
        <f>助成金制度申請書!$Z$63</f>
        <v>0</v>
      </c>
      <c r="U2" s="67" t="b">
        <f>IFERROR(助成金制度申請書!$D$65="☑","")</f>
        <v>0</v>
      </c>
      <c r="V2" s="67" t="str">
        <f>IF(U2=TRUE,助成金制度申請書!$I$65,"")</f>
        <v/>
      </c>
      <c r="W2" s="67" t="b">
        <f>IFERROR(助成金制度申請書!$O$65="☑","")</f>
        <v>0</v>
      </c>
      <c r="X2" s="67" t="str">
        <f>IF(W2=TRUE,助成金制度申請書!$S$65,"")</f>
        <v/>
      </c>
      <c r="Y2" s="67" t="b">
        <f>IFERROR(助成金制度申請書!$Y$65="☑","")</f>
        <v>0</v>
      </c>
      <c r="Z2" s="67" t="str">
        <f>IF(Y2=TRUE,助成金制度申請書!$AC$65,"")</f>
        <v/>
      </c>
      <c r="AA2" s="67" t="b">
        <f>IFERROR(助成金制度申請書!$D$66="☑","")</f>
        <v>0</v>
      </c>
      <c r="AB2" s="67" t="str">
        <f>IF(AA2=TRUE,助成金制度申請書!$H$66,"")</f>
        <v/>
      </c>
      <c r="AC2" s="67" t="b">
        <f>IFERROR(助成金制度申請書!$N$66="☑","")</f>
        <v>0</v>
      </c>
      <c r="AD2" s="67" t="str">
        <f>IF(AC2=TRUE,助成金制度申請書!$Q$66,"")</f>
        <v/>
      </c>
      <c r="AE2" s="18" t="str">
        <f>IF(助成金制度申請書!$F$67&lt;&gt;"",助成金制度申請書!$F$67,"")</f>
        <v/>
      </c>
      <c r="AF2" s="18" t="str">
        <f>IF(助成金制度申請書!$I$68&lt;&gt;"",助成金制度申請書!$I$68,"")</f>
        <v/>
      </c>
      <c r="AG2" s="18" t="str">
        <f>IF(助成金制度申請書!$E$70&lt;&gt;"",助成金制度申請書!$E$70,"")</f>
        <v/>
      </c>
      <c r="AH2" s="18" t="str">
        <f>IF(助成金制度申請書!$A$73&lt;&gt;"",助成金制度申請書!$A$73,"")</f>
        <v/>
      </c>
      <c r="AI2" s="18" t="str">
        <f>IF(助成金制度申請書!$A$75&lt;&gt;"",助成金制度申請書!$A$75,"")</f>
        <v/>
      </c>
      <c r="AJ2" s="18" t="str">
        <f>IF(助成金制度申請書!$T$75&lt;&gt;"",助成金制度申請書!$T$75,"")</f>
        <v/>
      </c>
      <c r="AK2" s="18" t="str">
        <f>IF(助成金制度申請書!$A$77&lt;&gt;"",助成金制度申請書!$A$77,"")</f>
        <v/>
      </c>
      <c r="AL2" s="18" t="e">
        <f>IF(助成金制度申請書!#REF!&lt;&gt;"",助成金制度申請書!#REF!,"")</f>
        <v>#REF!</v>
      </c>
      <c r="AM2" s="18" t="str">
        <f>IF(助成金制度申請書!$A$84&lt;&gt;"",助成金制度申請書!$A$84,"")</f>
        <v/>
      </c>
      <c r="AN2" s="77"/>
      <c r="AO2" s="18" t="str">
        <f>IF(助成金制度申請書!$A$99&lt;&gt;"",助成金制度申請書!$A$99,"")</f>
        <v/>
      </c>
      <c r="AP2" s="18" t="str">
        <f>IF(助成金制度申請書!$A$110&lt;&gt;"",助成金制度申請書!$A$110,"")</f>
        <v/>
      </c>
      <c r="AQ2" s="18" t="str">
        <f>IF(助成金制度申請書!$A$115&lt;&gt;"",助成金制度申請書!$A$115,"")</f>
        <v/>
      </c>
      <c r="AR2" s="18" t="str">
        <f>IF(助成金制度申請書!$A$134&lt;&gt;"",助成金制度申請書!$A$134,"")</f>
        <v/>
      </c>
      <c r="AS2" s="18" t="str">
        <f>IF(助成金制度申請書!$A$138&lt;&gt;"",助成金制度申請書!$A$138,"")</f>
        <v/>
      </c>
      <c r="AT2" s="18" t="str">
        <f>IF(助成金制度申請書!$A$142&lt;&gt;"",助成金制度申請書!$A$142,"")</f>
        <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8EFE-B677-4135-A6C5-BE964DEC46CB}">
  <dimension ref="A1:G13"/>
  <sheetViews>
    <sheetView workbookViewId="0">
      <selection activeCell="A2" sqref="A2"/>
    </sheetView>
  </sheetViews>
  <sheetFormatPr defaultRowHeight="18.75" x14ac:dyDescent="0.4"/>
  <cols>
    <col min="2" max="2" width="27.5" bestFit="1" customWidth="1"/>
    <col min="3" max="3" width="21.875" bestFit="1" customWidth="1"/>
    <col min="4" max="4" width="45.5" customWidth="1"/>
    <col min="5" max="5" width="15.625" customWidth="1"/>
  </cols>
  <sheetData>
    <row r="1" spans="1:7" x14ac:dyDescent="0.4">
      <c r="A1" s="18" t="s">
        <v>175</v>
      </c>
      <c r="B1" s="18" t="s">
        <v>136</v>
      </c>
      <c r="C1" s="18" t="s">
        <v>140</v>
      </c>
      <c r="D1" t="s">
        <v>209</v>
      </c>
      <c r="E1" t="s">
        <v>210</v>
      </c>
    </row>
    <row r="2" spans="1:7" x14ac:dyDescent="0.4">
      <c r="A2">
        <f>'データ(基本)'!$A$2</f>
        <v>0</v>
      </c>
      <c r="B2" s="18" t="str">
        <f>IF(助成金制度申請書!$J$6&lt;&gt;"",助成金制度申請書!$J$6,"")</f>
        <v/>
      </c>
      <c r="C2" s="18" t="str">
        <f>IF(助成金制度申請書!$M$7&lt;&gt;"",助成金制度申請書!$M$7,"")</f>
        <v/>
      </c>
      <c r="D2" s="18" t="str">
        <f>IF(助成金制度申請書!$A120&lt;&gt;"・",助成金制度申請書!$A120,"")</f>
        <v/>
      </c>
      <c r="E2" s="74" t="str">
        <f>IF(D2="","",助成金制度申請書!$R120)</f>
        <v/>
      </c>
      <c r="F2" s="18"/>
      <c r="G2" s="18"/>
    </row>
    <row r="3" spans="1:7" x14ac:dyDescent="0.4">
      <c r="A3" t="str">
        <f>IF(D3&lt;&gt;"",$A$2,"")</f>
        <v/>
      </c>
      <c r="B3" s="18" t="str">
        <f>IF(助成金制度申請書!$J$6&lt;&gt;"",助成金制度申請書!$J$6,"")</f>
        <v/>
      </c>
      <c r="C3" s="18" t="str">
        <f>IF(助成金制度申請書!$M$7&lt;&gt;"",助成金制度申請書!$M$7,"")</f>
        <v/>
      </c>
      <c r="D3" s="18" t="str">
        <f>IF(助成金制度申請書!$A121&lt;&gt;"・",助成金制度申請書!$A121,"")</f>
        <v/>
      </c>
      <c r="E3" s="74" t="str">
        <f>IF(D3="","",助成金制度申請書!$R121)</f>
        <v/>
      </c>
      <c r="F3" s="18"/>
      <c r="G3" s="18"/>
    </row>
    <row r="4" spans="1:7" x14ac:dyDescent="0.4">
      <c r="A4" t="str">
        <f t="shared" ref="A4:A13" si="0">IF(D4&lt;&gt;"",$A$2,"")</f>
        <v/>
      </c>
      <c r="B4" s="18" t="str">
        <f>IF(助成金制度申請書!$J$6&lt;&gt;"",助成金制度申請書!$J$6,"")</f>
        <v/>
      </c>
      <c r="C4" s="18" t="str">
        <f>IF(助成金制度申請書!$M$7&lt;&gt;"",助成金制度申請書!$M$7,"")</f>
        <v/>
      </c>
      <c r="D4" s="18" t="str">
        <f>IF(助成金制度申請書!$A122&lt;&gt;"・",助成金制度申請書!$A122,"")</f>
        <v/>
      </c>
      <c r="E4" s="74" t="str">
        <f>IF(D4="","",助成金制度申請書!$R122)</f>
        <v/>
      </c>
      <c r="F4" s="18"/>
      <c r="G4" s="18"/>
    </row>
    <row r="5" spans="1:7" x14ac:dyDescent="0.4">
      <c r="A5" t="str">
        <f t="shared" si="0"/>
        <v/>
      </c>
      <c r="B5" s="18" t="str">
        <f>IF(助成金制度申請書!$J$6&lt;&gt;"",助成金制度申請書!$J$6,"")</f>
        <v/>
      </c>
      <c r="C5" s="18" t="str">
        <f>IF(助成金制度申請書!$M$7&lt;&gt;"",助成金制度申請書!$M$7,"")</f>
        <v/>
      </c>
      <c r="D5" s="18" t="str">
        <f>IF(助成金制度申請書!$A123&lt;&gt;"・",助成金制度申請書!$A123,"")</f>
        <v/>
      </c>
      <c r="E5" s="74" t="str">
        <f>IF(D5="","",助成金制度申請書!$R123)</f>
        <v/>
      </c>
      <c r="F5" s="18"/>
      <c r="G5" s="18"/>
    </row>
    <row r="6" spans="1:7" x14ac:dyDescent="0.4">
      <c r="A6" t="str">
        <f t="shared" si="0"/>
        <v/>
      </c>
      <c r="B6" s="18" t="str">
        <f>IF(助成金制度申請書!$J$6&lt;&gt;"",助成金制度申請書!$J$6,"")</f>
        <v/>
      </c>
      <c r="C6" s="18" t="str">
        <f>IF(助成金制度申請書!$M$7&lt;&gt;"",助成金制度申請書!$M$7,"")</f>
        <v/>
      </c>
      <c r="D6" s="18" t="str">
        <f>IF(助成金制度申請書!$A124&lt;&gt;"・",助成金制度申請書!$A124,"")</f>
        <v/>
      </c>
      <c r="E6" s="74" t="str">
        <f>IF(D6="","",助成金制度申請書!$R124)</f>
        <v/>
      </c>
      <c r="F6" s="18"/>
      <c r="G6" s="18"/>
    </row>
    <row r="7" spans="1:7" x14ac:dyDescent="0.4">
      <c r="A7" t="str">
        <f t="shared" si="0"/>
        <v/>
      </c>
      <c r="B7" s="18" t="str">
        <f>IF(助成金制度申請書!$J$6&lt;&gt;"",助成金制度申請書!$J$6,"")</f>
        <v/>
      </c>
      <c r="C7" s="18" t="str">
        <f>IF(助成金制度申請書!$M$7&lt;&gt;"",助成金制度申請書!$M$7,"")</f>
        <v/>
      </c>
      <c r="D7" s="18" t="str">
        <f>IF(助成金制度申請書!$A125&lt;&gt;"・",助成金制度申請書!$A125,"")</f>
        <v/>
      </c>
      <c r="E7" s="74" t="str">
        <f>IF(D7="","",助成金制度申請書!$R125)</f>
        <v/>
      </c>
      <c r="F7" s="18"/>
      <c r="G7" s="18"/>
    </row>
    <row r="8" spans="1:7" x14ac:dyDescent="0.4">
      <c r="A8" t="str">
        <f t="shared" si="0"/>
        <v/>
      </c>
      <c r="B8" s="18" t="str">
        <f>IF(助成金制度申請書!$J$6&lt;&gt;"",助成金制度申請書!$J$6,"")</f>
        <v/>
      </c>
      <c r="C8" s="18" t="str">
        <f>IF(助成金制度申請書!$M$7&lt;&gt;"",助成金制度申請書!$M$7,"")</f>
        <v/>
      </c>
      <c r="D8" s="18" t="str">
        <f>IF(助成金制度申請書!$A126&lt;&gt;"・",助成金制度申請書!$A126,"")</f>
        <v/>
      </c>
      <c r="E8" s="74" t="str">
        <f>IF(D8="","",助成金制度申請書!$R126)</f>
        <v/>
      </c>
    </row>
    <row r="9" spans="1:7" x14ac:dyDescent="0.4">
      <c r="A9" t="str">
        <f t="shared" si="0"/>
        <v/>
      </c>
      <c r="B9" s="18" t="str">
        <f>IF(助成金制度申請書!$J$6&lt;&gt;"",助成金制度申請書!$J$6,"")</f>
        <v/>
      </c>
      <c r="C9" s="18" t="str">
        <f>IF(助成金制度申請書!$M$7&lt;&gt;"",助成金制度申請書!$M$7,"")</f>
        <v/>
      </c>
      <c r="D9" s="18" t="str">
        <f>IF(助成金制度申請書!$A127&lt;&gt;"・",助成金制度申請書!$A127,"")</f>
        <v/>
      </c>
      <c r="E9" s="74" t="str">
        <f>IF(D9="","",助成金制度申請書!$R127)</f>
        <v/>
      </c>
    </row>
    <row r="10" spans="1:7" x14ac:dyDescent="0.4">
      <c r="A10" t="str">
        <f t="shared" si="0"/>
        <v/>
      </c>
      <c r="B10" s="18" t="str">
        <f>IF(助成金制度申請書!$J$6&lt;&gt;"",助成金制度申請書!$J$6,"")</f>
        <v/>
      </c>
      <c r="C10" s="18" t="str">
        <f>IF(助成金制度申請書!$M$7&lt;&gt;"",助成金制度申請書!$M$7,"")</f>
        <v/>
      </c>
      <c r="D10" s="18" t="str">
        <f>IF(助成金制度申請書!$A128&lt;&gt;"・",助成金制度申請書!$A128,"")</f>
        <v/>
      </c>
      <c r="E10" s="74" t="str">
        <f>IF(D10="","",助成金制度申請書!$R128)</f>
        <v/>
      </c>
    </row>
    <row r="11" spans="1:7" x14ac:dyDescent="0.4">
      <c r="A11" t="str">
        <f t="shared" si="0"/>
        <v/>
      </c>
      <c r="B11" s="18" t="str">
        <f>IF(助成金制度申請書!$J$6&lt;&gt;"",助成金制度申請書!$J$6,"")</f>
        <v/>
      </c>
      <c r="C11" s="18" t="str">
        <f>IF(助成金制度申請書!$M$7&lt;&gt;"",助成金制度申請書!$M$7,"")</f>
        <v/>
      </c>
      <c r="D11" s="18" t="str">
        <f>IF(助成金制度申請書!$A129&lt;&gt;"・",助成金制度申請書!$A129,"")</f>
        <v/>
      </c>
      <c r="E11" s="74" t="str">
        <f>IF(D11="","",助成金制度申請書!$R129)</f>
        <v/>
      </c>
    </row>
    <row r="12" spans="1:7" x14ac:dyDescent="0.4">
      <c r="A12" t="str">
        <f t="shared" si="0"/>
        <v/>
      </c>
      <c r="B12" s="18" t="str">
        <f>IF(助成金制度申請書!$J$6&lt;&gt;"",助成金制度申請書!$J$6,"")</f>
        <v/>
      </c>
      <c r="C12" s="18" t="str">
        <f>IF(助成金制度申請書!$M$7&lt;&gt;"",助成金制度申請書!$M$7,"")</f>
        <v/>
      </c>
      <c r="D12" s="18" t="str">
        <f>IF(助成金制度申請書!$A130&lt;&gt;"・",助成金制度申請書!$A130,"")</f>
        <v/>
      </c>
      <c r="E12" s="74" t="str">
        <f>IF(D12="","",助成金制度申請書!$R130)</f>
        <v/>
      </c>
    </row>
    <row r="13" spans="1:7" x14ac:dyDescent="0.4">
      <c r="A13" t="str">
        <f t="shared" si="0"/>
        <v/>
      </c>
      <c r="B13" s="18" t="str">
        <f>IF(助成金制度申請書!$J$6&lt;&gt;"",助成金制度申請書!$J$6,"")</f>
        <v/>
      </c>
      <c r="C13" s="18" t="str">
        <f>IF(助成金制度申請書!$M$7&lt;&gt;"",助成金制度申請書!$M$7,"")</f>
        <v/>
      </c>
      <c r="D13" s="18" t="str">
        <f>IF(助成金制度申請書!$A131&lt;&gt;"・",助成金制度申請書!$A131,"")</f>
        <v/>
      </c>
      <c r="E13" s="74" t="str">
        <f>IF(D13="","",助成金制度申請書!$R131)</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助成金制度申請書</vt:lpstr>
      <vt:lpstr>データ(基本)</vt:lpstr>
      <vt:lpstr>管理データ_代表者_</vt:lpstr>
      <vt:lpstr>管理データ_担当者_</vt:lpstr>
      <vt:lpstr>役員名簿</vt:lpstr>
      <vt:lpstr>アンケート</vt:lpstr>
      <vt:lpstr>データ(添付書類から)</vt:lpstr>
      <vt:lpstr>助成金の使い途</vt:lpstr>
      <vt:lpstr>助成金制度申請書!Print_Area</vt:lpstr>
      <vt:lpstr>管理データ_代表者_</vt:lpstr>
      <vt:lpstr>管理データ_担当者_</vt:lpstr>
    </vt:vector>
  </TitlesOfParts>
  <Company>tohoku-rokin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結城　恵</dc:creator>
  <cp:lastModifiedBy>梅津　諒平</cp:lastModifiedBy>
  <cp:lastPrinted>2026-03-18T06:31:52Z</cp:lastPrinted>
  <dcterms:created xsi:type="dcterms:W3CDTF">2025-08-08T05:09:43Z</dcterms:created>
  <dcterms:modified xsi:type="dcterms:W3CDTF">2026-05-11T03:46:07Z</dcterms:modified>
</cp:coreProperties>
</file>